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anya.stoyanova\Downloads\"/>
    </mc:Choice>
  </mc:AlternateContent>
  <xr:revisionPtr revIDLastSave="0" documentId="13_ncr:1_{265ADBCA-2BB7-49A4-9ED9-1F6C2B8FBB4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Inventory 2024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6" i="1" l="1"/>
  <c r="M28" i="1"/>
  <c r="M25" i="1"/>
  <c r="M22" i="1"/>
  <c r="L28" i="1"/>
  <c r="L25" i="1"/>
  <c r="N25" i="1"/>
  <c r="L37" i="1"/>
  <c r="L40" i="1"/>
  <c r="L43" i="1"/>
  <c r="L46" i="1"/>
  <c r="M49" i="1"/>
  <c r="K28" i="1"/>
  <c r="N28" i="1"/>
  <c r="N58" i="1"/>
  <c r="M58" i="1"/>
  <c r="L58" i="1"/>
  <c r="K58" i="1"/>
  <c r="N55" i="1"/>
  <c r="M55" i="1"/>
  <c r="L55" i="1"/>
  <c r="K55" i="1"/>
  <c r="N49" i="1"/>
  <c r="L49" i="1"/>
  <c r="N46" i="1"/>
  <c r="M46" i="1"/>
  <c r="N43" i="1"/>
  <c r="M43" i="1"/>
  <c r="N40" i="1"/>
  <c r="M40" i="1"/>
  <c r="M82" i="1"/>
  <c r="M79" i="1"/>
  <c r="M61" i="1"/>
  <c r="M64" i="1"/>
  <c r="M37" i="1"/>
  <c r="M52" i="1"/>
  <c r="M34" i="1"/>
  <c r="M31" i="1"/>
  <c r="M19" i="1"/>
  <c r="M16" i="1"/>
  <c r="M13" i="1"/>
  <c r="K82" i="1"/>
  <c r="K79" i="1"/>
  <c r="K70" i="1"/>
  <c r="K73" i="1"/>
  <c r="K76" i="1"/>
  <c r="K67" i="1"/>
  <c r="K61" i="1"/>
  <c r="K64" i="1"/>
  <c r="K25" i="1"/>
  <c r="K52" i="1"/>
  <c r="K34" i="1"/>
  <c r="K31" i="1"/>
  <c r="K22" i="1"/>
  <c r="K19" i="1"/>
  <c r="K16" i="1"/>
  <c r="K13" i="1"/>
  <c r="N70" i="1"/>
  <c r="L70" i="1"/>
  <c r="N61" i="1" l="1"/>
  <c r="L61" i="1"/>
  <c r="N34" i="1"/>
  <c r="N37" i="1"/>
  <c r="L19" i="1" l="1"/>
  <c r="N31" i="1"/>
  <c r="N64" i="1"/>
  <c r="L64" i="1"/>
  <c r="L73" i="1"/>
  <c r="N73" i="1"/>
  <c r="F16" i="2"/>
  <c r="L82" i="1"/>
  <c r="N82" i="1"/>
  <c r="N79" i="1"/>
  <c r="N67" i="1"/>
  <c r="N52" i="1"/>
  <c r="N22" i="1"/>
  <c r="N19" i="1"/>
  <c r="N16" i="1"/>
  <c r="N13" i="1"/>
  <c r="L79" i="1"/>
  <c r="L67" i="1"/>
  <c r="L52" i="1"/>
  <c r="L22" i="1"/>
  <c r="L16" i="1"/>
  <c r="L13" i="1"/>
</calcChain>
</file>

<file path=xl/sharedStrings.xml><?xml version="1.0" encoding="utf-8"?>
<sst xmlns="http://schemas.openxmlformats.org/spreadsheetml/2006/main" count="986" uniqueCount="136">
  <si>
    <t>1000 импресии</t>
  </si>
  <si>
    <t>Desktop</t>
  </si>
  <si>
    <t>Mobile</t>
  </si>
  <si>
    <t>Уникални потребители на ден</t>
  </si>
  <si>
    <t>Общо</t>
  </si>
  <si>
    <t>Abv.bg</t>
  </si>
  <si>
    <t>Sinoptik.bg</t>
  </si>
  <si>
    <t>Vesti.bg</t>
  </si>
  <si>
    <t>Nova.bg</t>
  </si>
  <si>
    <t>DarikNews.bg</t>
  </si>
  <si>
    <t>Gong.bg</t>
  </si>
  <si>
    <t>Edna.bg</t>
  </si>
  <si>
    <t>PariteNI</t>
  </si>
  <si>
    <t>Standard Display</t>
  </si>
  <si>
    <t>Square</t>
  </si>
  <si>
    <t>300x250</t>
  </si>
  <si>
    <t>Half page</t>
  </si>
  <si>
    <t>300x600</t>
  </si>
  <si>
    <t>Horizontal</t>
  </si>
  <si>
    <t>970x250, 728х90</t>
  </si>
  <si>
    <t>Backdrop Ad</t>
  </si>
  <si>
    <t>Parallax</t>
  </si>
  <si>
    <t>Expandable</t>
  </si>
  <si>
    <t>Video</t>
  </si>
  <si>
    <t>Inread Video</t>
  </si>
  <si>
    <t>Video Banner</t>
  </si>
  <si>
    <t>Native Ads</t>
  </si>
  <si>
    <t>Дневни импресии</t>
  </si>
  <si>
    <t>Обща ротация</t>
  </si>
  <si>
    <t>Базова цена</t>
  </si>
  <si>
    <t>Wallpaper</t>
  </si>
  <si>
    <t>Базова цена за</t>
  </si>
  <si>
    <t>6 секунди</t>
  </si>
  <si>
    <t>Abv.bg Home Page</t>
  </si>
  <si>
    <t>Skin Ad</t>
  </si>
  <si>
    <t xml:space="preserve">Във всички </t>
  </si>
  <si>
    <t>Анонс на платена статия, от сайт на Нетинфо.</t>
  </si>
  <si>
    <t>Прилага се съгласно ценовата листа за Native Ads</t>
  </si>
  <si>
    <t>Nova Play Player</t>
  </si>
  <si>
    <t>Desktop Transition</t>
  </si>
  <si>
    <t>Mobile Transition</t>
  </si>
  <si>
    <t>Transition</t>
  </si>
  <si>
    <t>Skippable Video</t>
  </si>
  <si>
    <t>Индексиране при</t>
  </si>
  <si>
    <t>допълнително таргетиране *</t>
  </si>
  <si>
    <t>Вертикала</t>
  </si>
  <si>
    <t>Сайт</t>
  </si>
  <si>
    <t>Индексиране при използване на допълнителни критерии</t>
  </si>
  <si>
    <t xml:space="preserve">При комбинация от два или повече критерия за таргетиране, съответните индекси се събират, след което общият сбор се прилага към брутната цена за 1000 импресии. </t>
  </si>
  <si>
    <t>Форматите са обединени в стандартизираните от IAB (Interactive Advertising Bureau) групи и типове и са съобразени с препоръките на Better Ads Coalition.</t>
  </si>
  <si>
    <t>При планиране на обща ротация с базова цена за 1000 импресии се подава съответната комбинация от Десктоп и Мобилни формати.</t>
  </si>
  <si>
    <t>Базова цена за 1000 импресии се отнася за съответния формат, излъчван в пълната му ротация, във всички сайтове, десктоп и мобилен трафик.</t>
  </si>
  <si>
    <t>Ротацията не гарантира разпределение по сайт или тип трафик. Мобилната ротацията включва и мобилните приложения на сайтовете.</t>
  </si>
  <si>
    <t>Обща ротация, рекламни формати, индексиране</t>
  </si>
  <si>
    <t>Gbg.bg</t>
  </si>
  <si>
    <t>-</t>
  </si>
  <si>
    <t>Formats</t>
  </si>
  <si>
    <t>Unskippаble Video</t>
  </si>
  <si>
    <t>Ретаргетиране</t>
  </si>
  <si>
    <t>Nova Play</t>
  </si>
  <si>
    <t>до 60 секунди</t>
  </si>
  <si>
    <t>Half Page</t>
  </si>
  <si>
    <t>Targeted Age/Gender</t>
  </si>
  <si>
    <t>Цени и обем на инвентара в сайтовете на Нет Инфо</t>
  </si>
  <si>
    <t>Избор на Desktop</t>
  </si>
  <si>
    <t>Избор на Mobile</t>
  </si>
  <si>
    <t>Без оскъпяване</t>
  </si>
  <si>
    <t>Избор на сайт</t>
  </si>
  <si>
    <t>Таргетиране по пол*</t>
  </si>
  <si>
    <t>Таргетиране по възраст*</t>
  </si>
  <si>
    <t>Избор на съдържание</t>
  </si>
  <si>
    <t>Ограничаване  повторяемост на рекламата на ден (daily frequency)</t>
  </si>
  <si>
    <t>Гео таргетиране</t>
  </si>
  <si>
    <t>Избор на часова зона</t>
  </si>
  <si>
    <t>Таргетиране по операционна система/устройство</t>
  </si>
  <si>
    <t>Гарантиран 60% Viewability Rate*</t>
  </si>
  <si>
    <t>Съвместни реклами. Допълнителни търговски марки.</t>
  </si>
  <si>
    <t>* Възможно само в Total Rotation</t>
  </si>
  <si>
    <t>Над брутната цена за 1 000 импресии</t>
  </si>
  <si>
    <t>970x250; 320x100</t>
  </si>
  <si>
    <t>Таргетиране по пол и възраст се прилага само на ниво Total Rotation. Изключение е закупуването на реклама в ABV.bg.</t>
  </si>
  <si>
    <t>Избор на DMP аудитория*</t>
  </si>
  <si>
    <t>Vbox7.com</t>
  </si>
  <si>
    <t xml:space="preserve">Сайтовете се продават в пакет, </t>
  </si>
  <si>
    <t xml:space="preserve">без възможност за отделно таргетиране и </t>
  </si>
  <si>
    <t xml:space="preserve"> на база актуалния тряфик</t>
  </si>
  <si>
    <t>при равномерно разпредление на излъчванията,</t>
  </si>
  <si>
    <t>до 30 секунди</t>
  </si>
  <si>
    <t>m.Abv.bg Home Page</t>
  </si>
  <si>
    <t>Skin Ad  mobile</t>
  </si>
  <si>
    <t xml:space="preserve"> Таргетиране по  пол и възраст на skin ad Ad abv.bg </t>
  </si>
  <si>
    <t>Цена за изработка на банер *</t>
  </si>
  <si>
    <t xml:space="preserve">Take over banner </t>
  </si>
  <si>
    <t>1024x400/
elements in 320x400px</t>
  </si>
  <si>
    <t>1920x400/
elements in 1020x400px</t>
  </si>
  <si>
    <t>Native Banner</t>
  </si>
  <si>
    <t>Video Wallpaper</t>
  </si>
  <si>
    <t xml:space="preserve">Mobile Sticky Ad Dynamic </t>
  </si>
  <si>
    <t xml:space="preserve">Spin Cube </t>
  </si>
  <si>
    <t>300x600; 300x300</t>
  </si>
  <si>
    <t>300x600;300x300</t>
  </si>
  <si>
    <t>Video Background</t>
  </si>
  <si>
    <t xml:space="preserve">Video Background </t>
  </si>
  <si>
    <t>до 15 секунди</t>
  </si>
  <si>
    <t>980x620</t>
  </si>
  <si>
    <t>320x480</t>
  </si>
  <si>
    <t xml:space="preserve">Mobile Sticky Ad </t>
  </si>
  <si>
    <t xml:space="preserve">Не се предлага </t>
  </si>
  <si>
    <t xml:space="preserve">450х225 </t>
  </si>
  <si>
    <t xml:space="preserve">Weel of fortune </t>
  </si>
  <si>
    <t>328х328</t>
  </si>
  <si>
    <t xml:space="preserve">Shredder Ad </t>
  </si>
  <si>
    <t>428x926</t>
  </si>
  <si>
    <t xml:space="preserve">Teaser </t>
  </si>
  <si>
    <t>450x225</t>
  </si>
  <si>
    <t>Scratch Ad</t>
  </si>
  <si>
    <t xml:space="preserve">Infinity Ad  </t>
  </si>
  <si>
    <t>Standart Display</t>
  </si>
  <si>
    <t xml:space="preserve">Abv.bg Inbox Branding </t>
  </si>
  <si>
    <t xml:space="preserve">Abv Home Page Desktop </t>
  </si>
  <si>
    <t xml:space="preserve">Abv Inbox Branding </t>
  </si>
  <si>
    <t xml:space="preserve">Skin Ad </t>
  </si>
  <si>
    <t xml:space="preserve">Inbox Branding </t>
  </si>
  <si>
    <t xml:space="preserve">      Special Formats</t>
  </si>
  <si>
    <t>Adhesion</t>
  </si>
  <si>
    <t xml:space="preserve">Wallaper </t>
  </si>
  <si>
    <t xml:space="preserve">Rich Media </t>
  </si>
  <si>
    <t xml:space="preserve">Подробни технически спецификации на форматите са публикувани на http://info.netinfocompany.bg </t>
  </si>
  <si>
    <t xml:space="preserve">Изработка на стандартен банер, концепция и основен размер </t>
  </si>
  <si>
    <t xml:space="preserve">Изработка на стандартен банер, преоразмеряване по концепция  </t>
  </si>
  <si>
    <t xml:space="preserve">Индексация върху концепция и оразмеряване за Rich media banner </t>
  </si>
  <si>
    <t xml:space="preserve">*Не подлежи на отстъпка </t>
  </si>
  <si>
    <t>Цена за редакция на съвместен материал или платена публикация*</t>
  </si>
  <si>
    <t>Ohnamama.bg</t>
  </si>
  <si>
    <t xml:space="preserve">Ohnamama.bg, carmarket.bg, dogsandcats.bg </t>
  </si>
  <si>
    <t xml:space="preserve">Vertical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</si>
</sst>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лв.&quot;"/>
    <numFmt numFmtId="165" formatCode="#,##0\ &quot;лв.&quot;"/>
    <numFmt numFmtId="166" formatCode="d/mmmm/yyyy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4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vertical="top"/>
    </xf>
    <xf numFmtId="0" fontId="8" fillId="2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4" fillId="3" borderId="0" xfId="0" applyFont="1" applyFill="1"/>
    <xf numFmtId="0" fontId="4" fillId="3" borderId="0" xfId="0" applyFont="1" applyFill="1" applyAlignment="1">
      <alignment vertical="top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vertical="top"/>
    </xf>
    <xf numFmtId="9" fontId="13" fillId="4" borderId="0" xfId="0" applyNumberFormat="1" applyFont="1" applyFill="1" applyAlignment="1">
      <alignment horizontal="center" vertical="top"/>
    </xf>
    <xf numFmtId="9" fontId="13" fillId="5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3" fontId="2" fillId="5" borderId="0" xfId="0" applyNumberFormat="1" applyFont="1" applyFill="1" applyAlignment="1">
      <alignment vertical="center"/>
    </xf>
    <xf numFmtId="3" fontId="2" fillId="5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3" fontId="17" fillId="4" borderId="0" xfId="0" applyNumberFormat="1" applyFont="1" applyFill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top" textRotation="90"/>
    </xf>
    <xf numFmtId="3" fontId="2" fillId="4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top"/>
    </xf>
    <xf numFmtId="164" fontId="4" fillId="6" borderId="0" xfId="0" applyNumberFormat="1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9" fontId="0" fillId="7" borderId="0" xfId="0" applyNumberForma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164" fontId="4" fillId="10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66" fontId="10" fillId="3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 textRotation="90" wrapText="1"/>
    </xf>
    <xf numFmtId="164" fontId="4" fillId="6" borderId="0" xfId="0" applyNumberFormat="1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 textRotation="90"/>
    </xf>
    <xf numFmtId="164" fontId="4" fillId="4" borderId="0" xfId="0" applyNumberFormat="1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164" fontId="4" fillId="9" borderId="0" xfId="0" applyNumberFormat="1" applyFont="1" applyFill="1" applyAlignment="1">
      <alignment horizontal="right" vertical="center"/>
    </xf>
    <xf numFmtId="0" fontId="0" fillId="8" borderId="0" xfId="0" applyFill="1" applyAlignment="1">
      <alignment horizontal="left" vertical="center"/>
    </xf>
    <xf numFmtId="164" fontId="4" fillId="6" borderId="0" xfId="0" applyNumberFormat="1" applyFont="1" applyFill="1" applyAlignment="1">
      <alignment horizontal="right" vertical="center"/>
    </xf>
    <xf numFmtId="9" fontId="0" fillId="7" borderId="0" xfId="0" applyNumberFormat="1" applyFill="1" applyAlignment="1">
      <alignment horizontal="right" vertical="center"/>
    </xf>
    <xf numFmtId="9" fontId="0" fillId="8" borderId="0" xfId="0" applyNumberForma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0" fontId="4" fillId="6" borderId="0" xfId="0" applyNumberFormat="1" applyFont="1" applyFill="1" applyAlignment="1">
      <alignment horizontal="right" vertical="center"/>
    </xf>
    <xf numFmtId="0" fontId="14" fillId="10" borderId="0" xfId="0" applyFont="1" applyFill="1" applyAlignment="1">
      <alignment horizontal="left" vertical="center"/>
    </xf>
    <xf numFmtId="164" fontId="4" fillId="9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DDEBF7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168"/>
  <sheetViews>
    <sheetView tabSelected="1" topLeftCell="A85" zoomScaleNormal="100" workbookViewId="0">
      <selection activeCell="G106" sqref="G106"/>
    </sheetView>
  </sheetViews>
  <sheetFormatPr defaultColWidth="10" defaultRowHeight="18" customHeight="1" x14ac:dyDescent="0.3"/>
  <cols>
    <col min="1" max="1" width="2.8984375" style="1" customWidth="1"/>
    <col min="2" max="2" width="10.69921875" style="1" customWidth="1"/>
    <col min="3" max="3" width="19.69921875" style="1" customWidth="1"/>
    <col min="4" max="4" width="1.69921875" style="1" customWidth="1"/>
    <col min="5" max="5" width="18.8984375" style="1" customWidth="1"/>
    <col min="6" max="6" width="1.69921875" style="1" customWidth="1"/>
    <col min="7" max="7" width="23.59765625" style="1" customWidth="1"/>
    <col min="8" max="8" width="4.69921875" style="1" customWidth="1"/>
    <col min="9" max="9" width="19.69921875" style="1" customWidth="1"/>
    <col min="10" max="10" width="1.69921875" style="1" customWidth="1"/>
    <col min="11" max="14" width="12" style="1" customWidth="1"/>
    <col min="15" max="15" width="1.69921875" style="1" customWidth="1"/>
    <col min="16" max="18" width="14.19921875" style="1" customWidth="1"/>
    <col min="19" max="19" width="4.8984375" style="1" customWidth="1"/>
    <col min="20" max="22" width="12" style="1" customWidth="1"/>
    <col min="23" max="23" width="1.19921875" style="1" customWidth="1"/>
    <col min="24" max="26" width="12" style="1" customWidth="1"/>
    <col min="27" max="27" width="1.19921875" style="1" customWidth="1"/>
    <col min="28" max="30" width="12" style="1" customWidth="1"/>
    <col min="31" max="31" width="1.19921875" style="1" customWidth="1"/>
    <col min="32" max="34" width="12" style="1" customWidth="1"/>
    <col min="35" max="35" width="3.8984375" style="1" customWidth="1"/>
    <col min="36" max="38" width="12" style="1" customWidth="1"/>
    <col min="39" max="39" width="1.19921875" style="1" customWidth="1"/>
    <col min="40" max="42" width="12" style="1" customWidth="1"/>
    <col min="43" max="43" width="1.19921875" style="1" customWidth="1"/>
    <col min="44" max="46" width="12" style="1" customWidth="1"/>
    <col min="47" max="47" width="1.19921875" style="1" customWidth="1"/>
    <col min="48" max="50" width="12" style="1" customWidth="1"/>
    <col min="51" max="51" width="1.19921875" style="1" customWidth="1"/>
    <col min="52" max="54" width="12" style="1" customWidth="1"/>
    <col min="55" max="55" width="1.19921875" style="1" customWidth="1"/>
    <col min="56" max="58" width="12" style="1" customWidth="1"/>
    <col min="59" max="59" width="1.19921875" style="1" customWidth="1"/>
    <col min="60" max="62" width="12" style="1" customWidth="1"/>
    <col min="63" max="63" width="1.69921875" style="1" customWidth="1"/>
    <col min="64" max="66" width="12" style="1" customWidth="1"/>
    <col min="67" max="16384" width="10" style="1"/>
  </cols>
  <sheetData>
    <row r="1" spans="2:66" ht="18" customHeight="1" x14ac:dyDescent="0.3">
      <c r="M1" s="3"/>
      <c r="P1" s="3"/>
      <c r="Q1" s="3"/>
      <c r="R1" s="3"/>
      <c r="S1" s="3"/>
      <c r="T1" s="3"/>
    </row>
    <row r="2" spans="2:66" ht="18" customHeight="1" x14ac:dyDescent="0.3">
      <c r="B2" s="33" t="s">
        <v>63</v>
      </c>
      <c r="E2" s="2"/>
      <c r="F2" s="3"/>
      <c r="G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L2" s="3"/>
      <c r="BM2" s="3"/>
      <c r="BN2" s="3"/>
    </row>
    <row r="3" spans="2:66" ht="10.35" customHeight="1" x14ac:dyDescent="0.3">
      <c r="B3" s="12"/>
      <c r="C3" s="3"/>
      <c r="E3" s="3"/>
      <c r="F3" s="3"/>
      <c r="G3" s="3"/>
      <c r="J3" s="3"/>
      <c r="K3" s="10"/>
      <c r="L3" s="10"/>
      <c r="M3" s="3"/>
      <c r="N3" s="10"/>
      <c r="O3" s="3"/>
      <c r="P3" s="3"/>
      <c r="Q3" s="3"/>
      <c r="R3" s="3"/>
      <c r="S3" s="3"/>
      <c r="T3" s="3"/>
      <c r="U3" s="8"/>
      <c r="V3" s="8"/>
      <c r="W3" s="3"/>
      <c r="X3" s="8"/>
      <c r="Y3" s="8"/>
      <c r="Z3" s="8"/>
      <c r="AA3" s="3"/>
      <c r="AB3" s="8"/>
      <c r="AC3" s="8"/>
      <c r="AD3" s="8"/>
      <c r="AE3" s="3"/>
      <c r="AF3" s="8"/>
      <c r="AG3" s="8"/>
      <c r="AH3" s="8"/>
      <c r="AI3" s="3"/>
      <c r="AJ3" s="8"/>
      <c r="AK3" s="8"/>
      <c r="AL3" s="8"/>
      <c r="AM3" s="3"/>
      <c r="AN3" s="8"/>
      <c r="AO3" s="8"/>
      <c r="AP3" s="8"/>
      <c r="AQ3" s="3"/>
      <c r="AR3" s="8"/>
      <c r="AS3" s="8"/>
      <c r="AT3" s="8"/>
      <c r="AU3" s="3"/>
      <c r="AV3" s="8"/>
      <c r="AW3" s="8"/>
      <c r="AX3" s="8"/>
      <c r="AY3" s="3"/>
      <c r="AZ3" s="8"/>
      <c r="BA3" s="8"/>
      <c r="BB3" s="8"/>
      <c r="BC3" s="3"/>
      <c r="BD3" s="8"/>
      <c r="BE3" s="8"/>
      <c r="BF3" s="8"/>
      <c r="BG3" s="3"/>
      <c r="BH3" s="8"/>
      <c r="BI3" s="8"/>
      <c r="BJ3" s="8"/>
      <c r="BL3" s="8"/>
      <c r="BM3" s="8"/>
      <c r="BN3" s="8"/>
    </row>
    <row r="4" spans="2:66" ht="18" customHeight="1" x14ac:dyDescent="0.3">
      <c r="B4" s="67">
        <v>45294</v>
      </c>
      <c r="C4" s="67"/>
      <c r="E4" s="3"/>
      <c r="F4" s="3"/>
      <c r="G4" s="3"/>
      <c r="I4" s="3"/>
      <c r="J4" s="3"/>
      <c r="K4" s="10"/>
      <c r="L4" s="10"/>
      <c r="M4" s="3"/>
      <c r="N4" s="10"/>
      <c r="O4" s="3"/>
      <c r="P4" s="3"/>
      <c r="Q4" s="3"/>
      <c r="R4" s="3"/>
      <c r="S4" s="3"/>
      <c r="T4" s="3"/>
      <c r="U4" s="8"/>
      <c r="V4" s="8"/>
      <c r="W4" s="3"/>
      <c r="X4" s="8"/>
      <c r="Y4" s="8"/>
      <c r="Z4" s="8"/>
      <c r="AA4" s="3"/>
      <c r="AB4" s="8"/>
      <c r="AC4" s="8"/>
      <c r="AD4" s="8"/>
      <c r="AE4" s="3"/>
      <c r="AF4" s="8"/>
      <c r="AG4" s="8"/>
      <c r="AH4" s="8"/>
      <c r="AI4" s="3"/>
      <c r="AJ4" s="8"/>
      <c r="AK4" s="8"/>
      <c r="AL4" s="8"/>
      <c r="AM4" s="3"/>
      <c r="AN4" s="8"/>
      <c r="AO4" s="8"/>
      <c r="AP4" s="8"/>
      <c r="AQ4" s="3"/>
      <c r="AR4" s="8"/>
      <c r="AS4" s="8"/>
      <c r="AT4" s="8"/>
      <c r="AU4" s="3"/>
      <c r="AV4" s="8"/>
      <c r="AW4" s="8"/>
      <c r="AX4" s="8"/>
      <c r="AY4" s="3"/>
      <c r="AZ4" s="8"/>
      <c r="BA4" s="8"/>
      <c r="BB4" s="8"/>
      <c r="BC4" s="3"/>
      <c r="BD4" s="8"/>
      <c r="BE4" s="8"/>
      <c r="BF4" s="8"/>
      <c r="BG4" s="3"/>
      <c r="BH4" s="8"/>
      <c r="BI4" s="8"/>
      <c r="BJ4" s="8"/>
      <c r="BL4" s="8"/>
      <c r="BM4" s="8"/>
      <c r="BN4" s="8"/>
    </row>
    <row r="5" spans="2:66" ht="18" customHeight="1" x14ac:dyDescent="0.3">
      <c r="B5" s="13"/>
      <c r="C5" s="3"/>
      <c r="E5" s="3"/>
      <c r="F5" s="3"/>
      <c r="G5" s="3"/>
      <c r="I5" s="3"/>
      <c r="J5" s="3"/>
      <c r="K5" s="10"/>
      <c r="L5" s="10"/>
      <c r="M5" s="3"/>
      <c r="N5" s="10"/>
      <c r="O5" s="3"/>
      <c r="P5" s="3"/>
      <c r="Q5" s="3"/>
      <c r="R5" s="3"/>
      <c r="S5" s="3"/>
      <c r="T5" s="3"/>
      <c r="U5" s="8"/>
      <c r="V5" s="8"/>
      <c r="W5" s="3"/>
      <c r="X5" s="8"/>
      <c r="Y5" s="8"/>
      <c r="Z5" s="8"/>
      <c r="AA5" s="3"/>
      <c r="AB5" s="8"/>
      <c r="AC5" s="8"/>
      <c r="AD5" s="8"/>
      <c r="AE5" s="3"/>
      <c r="AF5" s="8"/>
      <c r="AG5" s="8"/>
      <c r="AH5" s="8"/>
      <c r="AI5" s="3"/>
      <c r="AJ5" s="8"/>
      <c r="AK5" s="8"/>
      <c r="AL5" s="8"/>
      <c r="AM5" s="3"/>
      <c r="AN5" s="8"/>
      <c r="AO5" s="8"/>
      <c r="AP5" s="8"/>
      <c r="AQ5" s="3"/>
      <c r="AR5" s="8"/>
      <c r="AS5" s="8"/>
      <c r="AT5" s="8"/>
      <c r="AU5" s="3"/>
      <c r="AV5" s="8"/>
      <c r="AW5" s="8"/>
      <c r="AX5" s="8"/>
      <c r="AY5" s="3"/>
      <c r="AZ5" s="8"/>
      <c r="BA5" s="8"/>
      <c r="BB5" s="8"/>
      <c r="BC5" s="3"/>
      <c r="BD5" s="8"/>
      <c r="BE5" s="8"/>
      <c r="BF5" s="8"/>
      <c r="BG5" s="3"/>
      <c r="BH5" s="8"/>
      <c r="BI5" s="8"/>
      <c r="BJ5" s="8"/>
      <c r="BL5" s="8"/>
      <c r="BM5" s="8"/>
      <c r="BN5" s="8"/>
    </row>
    <row r="6" spans="2:66" ht="18" customHeight="1" x14ac:dyDescent="0.3">
      <c r="C6" s="3"/>
      <c r="J6" s="3"/>
      <c r="K6" s="10"/>
      <c r="L6" s="10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L6" s="3"/>
      <c r="BM6" s="3"/>
      <c r="BN6" s="48" t="s">
        <v>83</v>
      </c>
    </row>
    <row r="7" spans="2:66" ht="20.100000000000001" customHeight="1" x14ac:dyDescent="0.3">
      <c r="C7" s="3"/>
      <c r="I7" s="24" t="s">
        <v>31</v>
      </c>
      <c r="J7" s="25"/>
      <c r="K7" s="87" t="s">
        <v>43</v>
      </c>
      <c r="L7" s="87"/>
      <c r="M7" s="87"/>
      <c r="N7" s="87"/>
      <c r="O7" s="3"/>
      <c r="P7" s="90" t="s">
        <v>27</v>
      </c>
      <c r="Q7" s="90"/>
      <c r="R7" s="9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L7" s="3"/>
      <c r="BM7" s="3"/>
      <c r="BN7" s="48" t="s">
        <v>84</v>
      </c>
    </row>
    <row r="8" spans="2:66" ht="20.100000000000001" customHeight="1" x14ac:dyDescent="0.3">
      <c r="C8" s="3"/>
      <c r="I8" s="26" t="s">
        <v>0</v>
      </c>
      <c r="J8" s="27"/>
      <c r="K8" s="88" t="s">
        <v>44</v>
      </c>
      <c r="L8" s="88"/>
      <c r="M8" s="88"/>
      <c r="N8" s="88"/>
      <c r="O8" s="20"/>
      <c r="P8" s="88" t="s">
        <v>3</v>
      </c>
      <c r="Q8" s="88"/>
      <c r="R8" s="8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L8" s="3"/>
      <c r="BM8" s="3"/>
      <c r="BN8" s="48" t="s">
        <v>86</v>
      </c>
    </row>
    <row r="9" spans="2:66" ht="22.65" customHeight="1" x14ac:dyDescent="0.3">
      <c r="C9" s="4"/>
      <c r="E9" s="3"/>
      <c r="F9" s="3"/>
      <c r="G9" s="3"/>
      <c r="I9" s="5"/>
      <c r="J9" s="3"/>
      <c r="K9" s="3"/>
      <c r="L9" s="3"/>
      <c r="M9" s="3"/>
      <c r="N9" s="3"/>
      <c r="O9" s="3"/>
      <c r="P9" s="3"/>
      <c r="Q9" s="3"/>
      <c r="R9" s="3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9" t="s">
        <v>85</v>
      </c>
    </row>
    <row r="10" spans="2:66" ht="18" customHeight="1" x14ac:dyDescent="0.3">
      <c r="C10" s="77" t="s">
        <v>28</v>
      </c>
      <c r="E10" s="76" t="s">
        <v>1</v>
      </c>
      <c r="F10" s="3"/>
      <c r="G10" s="76" t="s">
        <v>2</v>
      </c>
      <c r="I10" s="14" t="s">
        <v>28</v>
      </c>
      <c r="J10" s="3"/>
      <c r="K10" s="21" t="s">
        <v>1</v>
      </c>
      <c r="L10" s="22" t="s">
        <v>2</v>
      </c>
      <c r="M10" s="22" t="s">
        <v>45</v>
      </c>
      <c r="N10" s="21" t="s">
        <v>46</v>
      </c>
      <c r="O10" s="3"/>
      <c r="P10" s="89" t="s">
        <v>4</v>
      </c>
      <c r="Q10" s="68" t="s">
        <v>1</v>
      </c>
      <c r="R10" s="89" t="s">
        <v>2</v>
      </c>
      <c r="T10" s="75" t="s">
        <v>5</v>
      </c>
      <c r="U10" s="75"/>
      <c r="V10" s="75"/>
      <c r="W10" s="3"/>
      <c r="X10" s="75" t="s">
        <v>82</v>
      </c>
      <c r="Y10" s="75"/>
      <c r="Z10" s="75"/>
      <c r="AA10" s="3"/>
      <c r="AB10" s="75" t="s">
        <v>59</v>
      </c>
      <c r="AC10" s="75"/>
      <c r="AD10" s="75"/>
      <c r="AE10" s="3"/>
      <c r="AF10" s="75" t="s">
        <v>6</v>
      </c>
      <c r="AG10" s="75"/>
      <c r="AH10" s="75"/>
      <c r="AI10" s="3"/>
      <c r="AJ10" s="75" t="s">
        <v>7</v>
      </c>
      <c r="AK10" s="75"/>
      <c r="AL10" s="75"/>
      <c r="AM10" s="3"/>
      <c r="AN10" s="75" t="s">
        <v>8</v>
      </c>
      <c r="AO10" s="75"/>
      <c r="AP10" s="75"/>
      <c r="AQ10" s="3"/>
      <c r="AR10" s="75" t="s">
        <v>9</v>
      </c>
      <c r="AS10" s="75"/>
      <c r="AT10" s="75"/>
      <c r="AU10" s="3"/>
      <c r="AV10" s="75" t="s">
        <v>10</v>
      </c>
      <c r="AW10" s="75"/>
      <c r="AX10" s="75"/>
      <c r="AY10" s="3"/>
      <c r="AZ10" s="75" t="s">
        <v>11</v>
      </c>
      <c r="BA10" s="75"/>
      <c r="BB10" s="75"/>
      <c r="BC10" s="3"/>
      <c r="BD10" s="75" t="s">
        <v>54</v>
      </c>
      <c r="BE10" s="75"/>
      <c r="BF10" s="75"/>
      <c r="BG10" s="3"/>
      <c r="BH10" s="75" t="s">
        <v>12</v>
      </c>
      <c r="BI10" s="75"/>
      <c r="BJ10" s="75"/>
      <c r="BL10" s="75" t="s">
        <v>133</v>
      </c>
      <c r="BM10" s="75"/>
      <c r="BN10" s="75"/>
    </row>
    <row r="11" spans="2:66" ht="18" customHeight="1" x14ac:dyDescent="0.3">
      <c r="C11" s="77"/>
      <c r="E11" s="76"/>
      <c r="F11" s="3"/>
      <c r="G11" s="76"/>
      <c r="I11" s="15" t="s">
        <v>29</v>
      </c>
      <c r="J11" s="3"/>
      <c r="K11" s="28">
        <v>0.25</v>
      </c>
      <c r="L11" s="29">
        <v>0</v>
      </c>
      <c r="M11" s="29">
        <v>0.25</v>
      </c>
      <c r="N11" s="28">
        <v>0.25</v>
      </c>
      <c r="O11" s="3"/>
      <c r="P11" s="89"/>
      <c r="Q11" s="68"/>
      <c r="R11" s="89"/>
      <c r="T11" s="6" t="s">
        <v>4</v>
      </c>
      <c r="U11" s="6" t="s">
        <v>1</v>
      </c>
      <c r="V11" s="6" t="s">
        <v>2</v>
      </c>
      <c r="W11" s="3"/>
      <c r="X11" s="6" t="s">
        <v>4</v>
      </c>
      <c r="Y11" s="6" t="s">
        <v>1</v>
      </c>
      <c r="Z11" s="6" t="s">
        <v>2</v>
      </c>
      <c r="AA11" s="3"/>
      <c r="AB11" s="6" t="s">
        <v>4</v>
      </c>
      <c r="AC11" s="6" t="s">
        <v>1</v>
      </c>
      <c r="AD11" s="6" t="s">
        <v>2</v>
      </c>
      <c r="AE11" s="3"/>
      <c r="AF11" s="6" t="s">
        <v>4</v>
      </c>
      <c r="AG11" s="6" t="s">
        <v>1</v>
      </c>
      <c r="AH11" s="6" t="s">
        <v>2</v>
      </c>
      <c r="AI11" s="3"/>
      <c r="AJ11" s="6" t="s">
        <v>4</v>
      </c>
      <c r="AK11" s="6" t="s">
        <v>1</v>
      </c>
      <c r="AL11" s="6" t="s">
        <v>2</v>
      </c>
      <c r="AM11" s="3"/>
      <c r="AN11" s="6" t="s">
        <v>4</v>
      </c>
      <c r="AO11" s="6" t="s">
        <v>1</v>
      </c>
      <c r="AP11" s="6" t="s">
        <v>2</v>
      </c>
      <c r="AQ11" s="3"/>
      <c r="AR11" s="6" t="s">
        <v>4</v>
      </c>
      <c r="AS11" s="6" t="s">
        <v>1</v>
      </c>
      <c r="AT11" s="6" t="s">
        <v>2</v>
      </c>
      <c r="AU11" s="3"/>
      <c r="AV11" s="6" t="s">
        <v>4</v>
      </c>
      <c r="AW11" s="6" t="s">
        <v>1</v>
      </c>
      <c r="AX11" s="6" t="s">
        <v>2</v>
      </c>
      <c r="AY11" s="3"/>
      <c r="AZ11" s="6" t="s">
        <v>4</v>
      </c>
      <c r="BA11" s="6" t="s">
        <v>1</v>
      </c>
      <c r="BB11" s="6" t="s">
        <v>2</v>
      </c>
      <c r="BC11" s="3"/>
      <c r="BD11" s="6" t="s">
        <v>4</v>
      </c>
      <c r="BE11" s="6" t="s">
        <v>1</v>
      </c>
      <c r="BF11" s="6" t="s">
        <v>2</v>
      </c>
      <c r="BG11" s="3"/>
      <c r="BH11" s="6" t="s">
        <v>4</v>
      </c>
      <c r="BI11" s="6" t="s">
        <v>1</v>
      </c>
      <c r="BJ11" s="6" t="s">
        <v>2</v>
      </c>
      <c r="BL11" s="6" t="s">
        <v>4</v>
      </c>
      <c r="BM11" s="6" t="s">
        <v>1</v>
      </c>
      <c r="BN11" s="6" t="s">
        <v>2</v>
      </c>
    </row>
    <row r="12" spans="2:66" ht="22.05" customHeight="1" x14ac:dyDescent="0.3">
      <c r="C12" s="4"/>
      <c r="E12" s="3"/>
      <c r="F12" s="3"/>
      <c r="G12" s="3"/>
      <c r="I12" s="5"/>
      <c r="J12" s="3"/>
      <c r="K12" s="3"/>
      <c r="L12" s="3"/>
      <c r="M12" s="3"/>
      <c r="N12" s="3"/>
      <c r="O12" s="3"/>
      <c r="P12" s="3"/>
      <c r="Q12" s="3"/>
      <c r="R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L12" s="3"/>
      <c r="BM12" s="3"/>
      <c r="BN12" s="3"/>
    </row>
    <row r="13" spans="2:66" ht="18" customHeight="1" x14ac:dyDescent="0.3">
      <c r="B13" s="71" t="s">
        <v>13</v>
      </c>
      <c r="C13" s="17" t="s">
        <v>14</v>
      </c>
      <c r="E13" s="11" t="s">
        <v>15</v>
      </c>
      <c r="F13" s="3"/>
      <c r="G13" s="11" t="s">
        <v>15</v>
      </c>
      <c r="I13" s="70">
        <v>11</v>
      </c>
      <c r="J13" s="3"/>
      <c r="K13" s="72">
        <f>I13*(100%+K11)</f>
        <v>13.75</v>
      </c>
      <c r="L13" s="73">
        <f>I13*(100%+$L$11)</f>
        <v>11</v>
      </c>
      <c r="M13" s="73">
        <f>I13*(100%+$M$11)</f>
        <v>13.75</v>
      </c>
      <c r="N13" s="72">
        <f>I13*(100%+$N$11)</f>
        <v>13.75</v>
      </c>
      <c r="O13" s="3"/>
      <c r="P13" s="34">
        <v>6397000</v>
      </c>
      <c r="Q13" s="35">
        <v>3855000</v>
      </c>
      <c r="R13" s="34">
        <v>2542000</v>
      </c>
      <c r="S13" s="46"/>
      <c r="T13" s="35">
        <v>1950000</v>
      </c>
      <c r="U13" s="35">
        <v>1950000</v>
      </c>
      <c r="V13" s="36" t="s">
        <v>55</v>
      </c>
      <c r="W13" s="37"/>
      <c r="X13" s="35">
        <v>490000</v>
      </c>
      <c r="Y13" s="35">
        <v>140000</v>
      </c>
      <c r="Z13" s="35">
        <v>350000</v>
      </c>
      <c r="AA13" s="37"/>
      <c r="AB13" s="36" t="s">
        <v>55</v>
      </c>
      <c r="AC13" s="36" t="s">
        <v>55</v>
      </c>
      <c r="AD13" s="36" t="s">
        <v>55</v>
      </c>
      <c r="AE13" s="37"/>
      <c r="AF13" s="35">
        <v>600000</v>
      </c>
      <c r="AG13" s="35">
        <v>200000</v>
      </c>
      <c r="AH13" s="35">
        <v>400000</v>
      </c>
      <c r="AI13" s="37"/>
      <c r="AJ13" s="35">
        <v>600000</v>
      </c>
      <c r="AK13" s="35">
        <v>300000</v>
      </c>
      <c r="AL13" s="35">
        <v>300000</v>
      </c>
      <c r="AM13" s="37"/>
      <c r="AN13" s="35">
        <v>900000</v>
      </c>
      <c r="AO13" s="35">
        <v>500000</v>
      </c>
      <c r="AP13" s="35">
        <v>400000</v>
      </c>
      <c r="AQ13" s="37"/>
      <c r="AR13" s="35">
        <v>280000</v>
      </c>
      <c r="AS13" s="35">
        <v>100000</v>
      </c>
      <c r="AT13" s="35">
        <v>300000</v>
      </c>
      <c r="AU13" s="37"/>
      <c r="AV13" s="35">
        <v>800000</v>
      </c>
      <c r="AW13" s="35">
        <v>300000</v>
      </c>
      <c r="AX13" s="35">
        <v>500000</v>
      </c>
      <c r="AY13" s="37"/>
      <c r="AZ13" s="35">
        <v>450000</v>
      </c>
      <c r="BA13" s="35">
        <v>230000</v>
      </c>
      <c r="BB13" s="35">
        <v>220000</v>
      </c>
      <c r="BC13" s="37"/>
      <c r="BD13" s="35">
        <v>80000</v>
      </c>
      <c r="BE13" s="35">
        <v>70000</v>
      </c>
      <c r="BF13" s="36">
        <v>10000</v>
      </c>
      <c r="BG13" s="37"/>
      <c r="BH13" s="35">
        <v>65000</v>
      </c>
      <c r="BI13" s="35">
        <v>25000</v>
      </c>
      <c r="BJ13" s="36">
        <v>40000</v>
      </c>
      <c r="BL13" s="36">
        <v>40000</v>
      </c>
      <c r="BM13" s="36">
        <v>6000</v>
      </c>
      <c r="BN13" s="36">
        <v>34000</v>
      </c>
    </row>
    <row r="14" spans="2:66" ht="18" customHeight="1" x14ac:dyDescent="0.3">
      <c r="B14" s="71"/>
      <c r="C14" s="17"/>
      <c r="E14" s="11"/>
      <c r="F14" s="3"/>
      <c r="G14" s="11"/>
      <c r="I14" s="70"/>
      <c r="J14" s="3"/>
      <c r="K14" s="72"/>
      <c r="L14" s="73"/>
      <c r="M14" s="73"/>
      <c r="N14" s="72"/>
      <c r="O14" s="3"/>
      <c r="P14" s="34">
        <v>900000</v>
      </c>
      <c r="Q14" s="35">
        <v>500000</v>
      </c>
      <c r="R14" s="34">
        <v>600000</v>
      </c>
      <c r="T14" s="35">
        <v>420000</v>
      </c>
      <c r="U14" s="35">
        <v>420000</v>
      </c>
      <c r="V14" s="36" t="s">
        <v>55</v>
      </c>
      <c r="W14" s="37"/>
      <c r="X14" s="35">
        <v>160000</v>
      </c>
      <c r="Y14" s="35">
        <v>60000</v>
      </c>
      <c r="Z14" s="35">
        <v>120000</v>
      </c>
      <c r="AA14" s="37"/>
      <c r="AB14" s="36" t="s">
        <v>55</v>
      </c>
      <c r="AC14" s="36" t="s">
        <v>55</v>
      </c>
      <c r="AD14" s="36" t="s">
        <v>55</v>
      </c>
      <c r="AE14" s="37"/>
      <c r="AF14" s="35">
        <v>245000</v>
      </c>
      <c r="AG14" s="45">
        <v>65000</v>
      </c>
      <c r="AH14" s="45">
        <v>200000</v>
      </c>
      <c r="AI14" s="37"/>
      <c r="AJ14" s="35">
        <v>200000</v>
      </c>
      <c r="AK14" s="35">
        <v>90000</v>
      </c>
      <c r="AL14" s="35">
        <v>130000</v>
      </c>
      <c r="AM14" s="37"/>
      <c r="AN14" s="35">
        <v>330000</v>
      </c>
      <c r="AO14" s="35">
        <v>80000</v>
      </c>
      <c r="AP14" s="35">
        <v>270000</v>
      </c>
      <c r="AQ14" s="37"/>
      <c r="AR14" s="35">
        <v>120000</v>
      </c>
      <c r="AS14" s="35">
        <v>30000</v>
      </c>
      <c r="AT14" s="35">
        <v>170000</v>
      </c>
      <c r="AU14" s="37"/>
      <c r="AV14" s="35">
        <v>170000</v>
      </c>
      <c r="AW14" s="35">
        <v>60000</v>
      </c>
      <c r="AX14" s="35">
        <v>130000</v>
      </c>
      <c r="AY14" s="37"/>
      <c r="AZ14" s="35">
        <v>90000</v>
      </c>
      <c r="BA14" s="35">
        <v>30000</v>
      </c>
      <c r="BB14" s="35">
        <v>80000</v>
      </c>
      <c r="BC14" s="37"/>
      <c r="BD14" s="35">
        <v>70000</v>
      </c>
      <c r="BE14" s="35">
        <v>65000</v>
      </c>
      <c r="BF14" s="36">
        <v>6000</v>
      </c>
      <c r="BG14" s="37"/>
      <c r="BH14" s="35">
        <v>15000</v>
      </c>
      <c r="BI14" s="35">
        <v>8000</v>
      </c>
      <c r="BJ14" s="36">
        <v>10000</v>
      </c>
      <c r="BL14" s="36">
        <v>25000</v>
      </c>
      <c r="BM14" s="36">
        <v>4000</v>
      </c>
      <c r="BN14" s="36">
        <v>21000</v>
      </c>
    </row>
    <row r="15" spans="2:66" ht="6" customHeight="1" x14ac:dyDescent="0.3">
      <c r="B15" s="71"/>
      <c r="C15" s="3"/>
      <c r="E15" s="3"/>
      <c r="F15" s="3"/>
      <c r="G15" s="3"/>
      <c r="I15" s="7"/>
      <c r="J15" s="3"/>
      <c r="K15" s="7"/>
      <c r="L15" s="7"/>
      <c r="M15" s="7"/>
      <c r="N15" s="7"/>
      <c r="O15" s="3"/>
      <c r="P15" s="38"/>
      <c r="Q15" s="38"/>
      <c r="R15" s="38"/>
      <c r="T15" s="38"/>
      <c r="U15" s="38"/>
      <c r="V15" s="38"/>
      <c r="W15" s="37"/>
      <c r="X15" s="38"/>
      <c r="Y15" s="38"/>
      <c r="Z15" s="38"/>
      <c r="AA15" s="37"/>
      <c r="AB15" s="38"/>
      <c r="AC15" s="38"/>
      <c r="AD15" s="38"/>
      <c r="AE15" s="37"/>
      <c r="AF15" s="38"/>
      <c r="AG15" s="38"/>
      <c r="AH15" s="38"/>
      <c r="AI15" s="37"/>
      <c r="AJ15" s="38"/>
      <c r="AK15" s="38"/>
      <c r="AL15" s="38"/>
      <c r="AM15" s="37"/>
      <c r="AN15" s="38"/>
      <c r="AO15" s="38"/>
      <c r="AP15" s="38"/>
      <c r="AQ15" s="37"/>
      <c r="AR15" s="38"/>
      <c r="AS15" s="38"/>
      <c r="AT15" s="38"/>
      <c r="AU15" s="37"/>
      <c r="AV15" s="38"/>
      <c r="AW15" s="38"/>
      <c r="AX15" s="38"/>
      <c r="AY15" s="37"/>
      <c r="AZ15" s="38"/>
      <c r="BA15" s="38"/>
      <c r="BB15" s="38"/>
      <c r="BC15" s="37"/>
      <c r="BD15" s="38"/>
      <c r="BE15" s="38"/>
      <c r="BF15" s="38"/>
      <c r="BG15" s="37"/>
      <c r="BH15" s="38"/>
      <c r="BI15" s="38"/>
      <c r="BJ15" s="38"/>
      <c r="BL15" s="38"/>
      <c r="BM15" s="38"/>
      <c r="BN15" s="38"/>
    </row>
    <row r="16" spans="2:66" ht="18" customHeight="1" x14ac:dyDescent="0.3">
      <c r="B16" s="71"/>
      <c r="C16" s="17" t="s">
        <v>16</v>
      </c>
      <c r="E16" s="11" t="s">
        <v>17</v>
      </c>
      <c r="F16" s="3"/>
      <c r="G16" s="11" t="s">
        <v>17</v>
      </c>
      <c r="I16" s="70">
        <v>16</v>
      </c>
      <c r="J16" s="3"/>
      <c r="K16" s="72">
        <f>I16*(100%+$K$11)</f>
        <v>20</v>
      </c>
      <c r="L16" s="73">
        <f>I16*(100%+$L$11)</f>
        <v>16</v>
      </c>
      <c r="M16" s="73">
        <f>I16*(100%+$M$11)</f>
        <v>20</v>
      </c>
      <c r="N16" s="72">
        <f>I16*(100%+$N$11)</f>
        <v>20</v>
      </c>
      <c r="O16" s="3"/>
      <c r="P16" s="34">
        <v>5927000</v>
      </c>
      <c r="Q16" s="35">
        <v>3385000</v>
      </c>
      <c r="R16" s="34">
        <v>2542000</v>
      </c>
      <c r="S16" s="46"/>
      <c r="T16" s="35">
        <v>1500000</v>
      </c>
      <c r="U16" s="35">
        <v>1500000</v>
      </c>
      <c r="V16" s="36" t="s">
        <v>55</v>
      </c>
      <c r="W16" s="37"/>
      <c r="X16" s="35">
        <v>490000</v>
      </c>
      <c r="Y16" s="35">
        <v>140000</v>
      </c>
      <c r="Z16" s="35">
        <v>350000</v>
      </c>
      <c r="AA16" s="37"/>
      <c r="AB16" s="36" t="s">
        <v>55</v>
      </c>
      <c r="AC16" s="36" t="s">
        <v>55</v>
      </c>
      <c r="AD16" s="36" t="s">
        <v>55</v>
      </c>
      <c r="AE16" s="37"/>
      <c r="AF16" s="35">
        <v>600000</v>
      </c>
      <c r="AG16" s="35">
        <v>200000</v>
      </c>
      <c r="AH16" s="35">
        <v>400000</v>
      </c>
      <c r="AI16" s="37"/>
      <c r="AJ16" s="35">
        <v>600000</v>
      </c>
      <c r="AK16" s="35">
        <v>300000</v>
      </c>
      <c r="AL16" s="35">
        <v>300000</v>
      </c>
      <c r="AM16" s="37"/>
      <c r="AN16" s="35">
        <v>900000</v>
      </c>
      <c r="AO16" s="35">
        <v>500000</v>
      </c>
      <c r="AP16" s="35">
        <v>400000</v>
      </c>
      <c r="AQ16" s="37"/>
      <c r="AR16" s="35">
        <v>280000</v>
      </c>
      <c r="AS16" s="35">
        <v>100000</v>
      </c>
      <c r="AT16" s="35">
        <v>300000</v>
      </c>
      <c r="AU16" s="37"/>
      <c r="AV16" s="35">
        <v>800000</v>
      </c>
      <c r="AW16" s="35">
        <v>300000</v>
      </c>
      <c r="AX16" s="35">
        <v>500000</v>
      </c>
      <c r="AY16" s="37"/>
      <c r="AZ16" s="35">
        <v>450000</v>
      </c>
      <c r="BA16" s="35">
        <v>230000</v>
      </c>
      <c r="BB16" s="35">
        <v>220000</v>
      </c>
      <c r="BC16" s="37"/>
      <c r="BD16" s="35">
        <v>80000</v>
      </c>
      <c r="BE16" s="35">
        <v>70000</v>
      </c>
      <c r="BF16" s="36">
        <v>10000</v>
      </c>
      <c r="BG16" s="37"/>
      <c r="BH16" s="35">
        <v>65000</v>
      </c>
      <c r="BI16" s="35">
        <v>25000</v>
      </c>
      <c r="BJ16" s="36">
        <v>40000</v>
      </c>
      <c r="BL16" s="36">
        <v>40000</v>
      </c>
      <c r="BM16" s="36">
        <v>6000</v>
      </c>
      <c r="BN16" s="36">
        <v>34000</v>
      </c>
    </row>
    <row r="17" spans="2:66" ht="18" customHeight="1" x14ac:dyDescent="0.3">
      <c r="B17" s="71"/>
      <c r="C17" s="17"/>
      <c r="E17" s="11"/>
      <c r="F17" s="3"/>
      <c r="G17" s="11"/>
      <c r="I17" s="70"/>
      <c r="J17" s="3"/>
      <c r="K17" s="72"/>
      <c r="L17" s="73"/>
      <c r="M17" s="73"/>
      <c r="N17" s="72"/>
      <c r="O17" s="3"/>
      <c r="P17" s="34">
        <v>900000</v>
      </c>
      <c r="Q17" s="35">
        <v>500000</v>
      </c>
      <c r="R17" s="34">
        <v>600000</v>
      </c>
      <c r="T17" s="35">
        <v>420000</v>
      </c>
      <c r="U17" s="35">
        <v>420000</v>
      </c>
      <c r="V17" s="36" t="s">
        <v>55</v>
      </c>
      <c r="W17" s="37"/>
      <c r="X17" s="35">
        <v>160000</v>
      </c>
      <c r="Y17" s="35">
        <v>60000</v>
      </c>
      <c r="Z17" s="35">
        <v>120000</v>
      </c>
      <c r="AA17" s="37"/>
      <c r="AB17" s="36" t="s">
        <v>55</v>
      </c>
      <c r="AC17" s="36" t="s">
        <v>55</v>
      </c>
      <c r="AD17" s="36" t="s">
        <v>55</v>
      </c>
      <c r="AE17" s="37"/>
      <c r="AF17" s="35">
        <v>245000</v>
      </c>
      <c r="AG17" s="45">
        <v>65000</v>
      </c>
      <c r="AH17" s="45">
        <v>200000</v>
      </c>
      <c r="AI17" s="37"/>
      <c r="AJ17" s="35">
        <v>200000</v>
      </c>
      <c r="AK17" s="35">
        <v>90000</v>
      </c>
      <c r="AL17" s="35">
        <v>130000</v>
      </c>
      <c r="AM17" s="37"/>
      <c r="AN17" s="35">
        <v>330000</v>
      </c>
      <c r="AO17" s="35">
        <v>80000</v>
      </c>
      <c r="AP17" s="35">
        <v>270000</v>
      </c>
      <c r="AQ17" s="37"/>
      <c r="AR17" s="35">
        <v>120000</v>
      </c>
      <c r="AS17" s="35">
        <v>30000</v>
      </c>
      <c r="AT17" s="35">
        <v>170000</v>
      </c>
      <c r="AU17" s="37"/>
      <c r="AV17" s="35">
        <v>170000</v>
      </c>
      <c r="AW17" s="35">
        <v>60000</v>
      </c>
      <c r="AX17" s="35">
        <v>130000</v>
      </c>
      <c r="AY17" s="37"/>
      <c r="AZ17" s="35">
        <v>80000</v>
      </c>
      <c r="BA17" s="35">
        <v>30000</v>
      </c>
      <c r="BB17" s="35">
        <v>80000</v>
      </c>
      <c r="BC17" s="37"/>
      <c r="BD17" s="35">
        <v>70000</v>
      </c>
      <c r="BE17" s="35">
        <v>65000</v>
      </c>
      <c r="BF17" s="36">
        <v>6000</v>
      </c>
      <c r="BG17" s="37"/>
      <c r="BH17" s="35">
        <v>15000</v>
      </c>
      <c r="BI17" s="35">
        <v>8000</v>
      </c>
      <c r="BJ17" s="36">
        <v>10000</v>
      </c>
      <c r="BL17" s="36">
        <v>25000</v>
      </c>
      <c r="BM17" s="36">
        <v>4000</v>
      </c>
      <c r="BN17" s="36">
        <v>21000</v>
      </c>
    </row>
    <row r="18" spans="2:66" ht="6" customHeight="1" x14ac:dyDescent="0.3">
      <c r="B18" s="71"/>
      <c r="C18" s="3"/>
      <c r="E18" s="3"/>
      <c r="F18" s="3"/>
      <c r="G18" s="3"/>
      <c r="I18" s="7"/>
      <c r="J18" s="3"/>
      <c r="K18" s="7"/>
      <c r="L18" s="7"/>
      <c r="M18" s="7"/>
      <c r="N18" s="7"/>
      <c r="O18" s="3"/>
      <c r="P18" s="38"/>
      <c r="Q18" s="38"/>
      <c r="R18" s="38"/>
      <c r="T18" s="38"/>
      <c r="U18" s="38"/>
      <c r="V18" s="38"/>
      <c r="W18" s="37"/>
      <c r="X18" s="38"/>
      <c r="Y18" s="38"/>
      <c r="Z18" s="38"/>
      <c r="AA18" s="37"/>
      <c r="AB18" s="38"/>
      <c r="AC18" s="38"/>
      <c r="AD18" s="38"/>
      <c r="AE18" s="37"/>
      <c r="AF18" s="38"/>
      <c r="AG18" s="38"/>
      <c r="AH18" s="38"/>
      <c r="AI18" s="37"/>
      <c r="AJ18" s="38"/>
      <c r="AK18" s="38"/>
      <c r="AL18" s="38"/>
      <c r="AM18" s="37"/>
      <c r="AN18" s="38"/>
      <c r="AO18" s="38"/>
      <c r="AP18" s="38"/>
      <c r="AQ18" s="37"/>
      <c r="AR18" s="38"/>
      <c r="AS18" s="38"/>
      <c r="AT18" s="38"/>
      <c r="AU18" s="37"/>
      <c r="AV18" s="38"/>
      <c r="AW18" s="38"/>
      <c r="AX18" s="38"/>
      <c r="AY18" s="37"/>
      <c r="AZ18" s="38"/>
      <c r="BA18" s="38"/>
      <c r="BB18" s="38"/>
      <c r="BC18" s="37"/>
      <c r="BD18" s="38"/>
      <c r="BE18" s="38"/>
      <c r="BF18" s="38"/>
      <c r="BG18" s="37"/>
      <c r="BH18" s="38"/>
      <c r="BI18" s="38"/>
      <c r="BJ18" s="38"/>
      <c r="BL18" s="38"/>
      <c r="BM18" s="38"/>
      <c r="BN18" s="38"/>
    </row>
    <row r="19" spans="2:66" ht="18" customHeight="1" x14ac:dyDescent="0.3">
      <c r="B19" s="71"/>
      <c r="C19" s="17" t="s">
        <v>18</v>
      </c>
      <c r="E19" s="11" t="s">
        <v>19</v>
      </c>
      <c r="F19" s="3"/>
      <c r="G19" s="11" t="s">
        <v>79</v>
      </c>
      <c r="I19" s="70">
        <v>12</v>
      </c>
      <c r="J19" s="3"/>
      <c r="K19" s="72">
        <f>I19*(100%+$K$11)</f>
        <v>15</v>
      </c>
      <c r="L19" s="73">
        <f>I19*(100%+$L$11)</f>
        <v>12</v>
      </c>
      <c r="M19" s="73">
        <f>I19*(100%+$M$11)</f>
        <v>15</v>
      </c>
      <c r="N19" s="72">
        <f>I19*(100%+$N$11)</f>
        <v>15</v>
      </c>
      <c r="O19" s="3"/>
      <c r="P19" s="34">
        <v>5700000</v>
      </c>
      <c r="Q19" s="35">
        <v>1380000</v>
      </c>
      <c r="R19" s="34">
        <v>4320000</v>
      </c>
      <c r="S19" s="46"/>
      <c r="T19" s="35">
        <v>2900000</v>
      </c>
      <c r="U19" s="36" t="s">
        <v>55</v>
      </c>
      <c r="V19" s="35">
        <v>2900000</v>
      </c>
      <c r="W19" s="37"/>
      <c r="X19" s="36">
        <v>30000</v>
      </c>
      <c r="Y19" s="36">
        <v>10000</v>
      </c>
      <c r="Z19" s="36">
        <v>20000</v>
      </c>
      <c r="AA19" s="37"/>
      <c r="AB19" s="36" t="s">
        <v>55</v>
      </c>
      <c r="AC19" s="36" t="s">
        <v>55</v>
      </c>
      <c r="AD19" s="36" t="s">
        <v>55</v>
      </c>
      <c r="AE19" s="37"/>
      <c r="AF19" s="35">
        <v>265000</v>
      </c>
      <c r="AG19" s="35">
        <v>200000</v>
      </c>
      <c r="AH19" s="36">
        <v>15000</v>
      </c>
      <c r="AI19" s="37"/>
      <c r="AJ19" s="35">
        <v>380000</v>
      </c>
      <c r="AK19" s="35">
        <v>180000</v>
      </c>
      <c r="AL19" s="35">
        <v>200000</v>
      </c>
      <c r="AM19" s="37"/>
      <c r="AN19" s="35">
        <v>600000</v>
      </c>
      <c r="AO19" s="35">
        <v>300000</v>
      </c>
      <c r="AP19" s="35">
        <v>300000</v>
      </c>
      <c r="AQ19" s="37"/>
      <c r="AR19" s="35">
        <v>230000</v>
      </c>
      <c r="AS19" s="35">
        <v>80000</v>
      </c>
      <c r="AT19" s="35">
        <v>250000</v>
      </c>
      <c r="AU19" s="37"/>
      <c r="AV19" s="35">
        <v>700000</v>
      </c>
      <c r="AW19" s="35">
        <v>300000</v>
      </c>
      <c r="AX19" s="35">
        <v>400000</v>
      </c>
      <c r="AY19" s="37"/>
      <c r="AZ19" s="35">
        <v>365000</v>
      </c>
      <c r="BA19" s="35">
        <v>200000</v>
      </c>
      <c r="BB19" s="35">
        <v>165000</v>
      </c>
      <c r="BC19" s="37"/>
      <c r="BD19" s="35">
        <v>70000</v>
      </c>
      <c r="BE19" s="35">
        <v>70000</v>
      </c>
      <c r="BF19" s="36" t="s">
        <v>55</v>
      </c>
      <c r="BG19" s="37"/>
      <c r="BH19" s="35">
        <v>50000</v>
      </c>
      <c r="BI19" s="35">
        <v>20000</v>
      </c>
      <c r="BJ19" s="36">
        <v>30000</v>
      </c>
      <c r="BL19" s="36">
        <v>40000</v>
      </c>
      <c r="BM19" s="36">
        <v>6000</v>
      </c>
      <c r="BN19" s="36">
        <v>34000</v>
      </c>
    </row>
    <row r="20" spans="2:66" ht="18" customHeight="1" x14ac:dyDescent="0.3">
      <c r="B20" s="71"/>
      <c r="C20" s="17"/>
      <c r="E20" s="11"/>
      <c r="F20" s="3"/>
      <c r="G20" s="11"/>
      <c r="I20" s="70"/>
      <c r="J20" s="3"/>
      <c r="K20" s="72"/>
      <c r="L20" s="73"/>
      <c r="M20" s="73"/>
      <c r="N20" s="72"/>
      <c r="O20" s="3"/>
      <c r="P20" s="34">
        <v>800000</v>
      </c>
      <c r="Q20" s="35">
        <v>300000</v>
      </c>
      <c r="R20" s="34">
        <v>600000</v>
      </c>
      <c r="T20" s="45">
        <v>510000</v>
      </c>
      <c r="U20" s="36" t="s">
        <v>55</v>
      </c>
      <c r="V20" s="45">
        <v>510000</v>
      </c>
      <c r="W20" s="37"/>
      <c r="X20" s="36">
        <v>16000</v>
      </c>
      <c r="Y20" s="36">
        <v>6000</v>
      </c>
      <c r="Z20" s="36">
        <v>12000</v>
      </c>
      <c r="AA20" s="37"/>
      <c r="AB20" s="36" t="s">
        <v>55</v>
      </c>
      <c r="AC20" s="36" t="s">
        <v>55</v>
      </c>
      <c r="AD20" s="36" t="s">
        <v>55</v>
      </c>
      <c r="AE20" s="37"/>
      <c r="AF20" s="35">
        <v>52000</v>
      </c>
      <c r="AG20" s="45">
        <v>65000</v>
      </c>
      <c r="AH20" s="36">
        <v>7000</v>
      </c>
      <c r="AI20" s="37"/>
      <c r="AJ20" s="35">
        <v>200000</v>
      </c>
      <c r="AK20" s="35">
        <v>90000</v>
      </c>
      <c r="AL20" s="35">
        <v>130000</v>
      </c>
      <c r="AM20" s="37"/>
      <c r="AN20" s="35">
        <v>330000</v>
      </c>
      <c r="AO20" s="35">
        <v>80000</v>
      </c>
      <c r="AP20" s="35">
        <v>270000</v>
      </c>
      <c r="AQ20" s="37"/>
      <c r="AR20" s="35">
        <v>120000</v>
      </c>
      <c r="AS20" s="35">
        <v>30000</v>
      </c>
      <c r="AT20" s="35">
        <v>170000</v>
      </c>
      <c r="AU20" s="37"/>
      <c r="AV20" s="35">
        <v>170000</v>
      </c>
      <c r="AW20" s="35">
        <v>60000</v>
      </c>
      <c r="AX20" s="35">
        <v>130000</v>
      </c>
      <c r="AY20" s="37"/>
      <c r="AZ20" s="35">
        <v>90000</v>
      </c>
      <c r="BA20" s="35">
        <v>30000</v>
      </c>
      <c r="BB20" s="35">
        <v>80000</v>
      </c>
      <c r="BC20" s="37"/>
      <c r="BD20" s="35">
        <v>65000</v>
      </c>
      <c r="BE20" s="35">
        <v>65000</v>
      </c>
      <c r="BF20" s="36" t="s">
        <v>55</v>
      </c>
      <c r="BG20" s="37"/>
      <c r="BH20" s="35">
        <v>15000</v>
      </c>
      <c r="BI20" s="35">
        <v>8000</v>
      </c>
      <c r="BJ20" s="36">
        <v>10000</v>
      </c>
      <c r="BL20" s="36">
        <v>25000</v>
      </c>
      <c r="BM20" s="36">
        <v>4000</v>
      </c>
      <c r="BN20" s="36">
        <v>21000</v>
      </c>
    </row>
    <row r="21" spans="2:66" ht="22.05" customHeight="1" x14ac:dyDescent="0.3">
      <c r="C21" s="4"/>
      <c r="E21" s="3"/>
      <c r="F21" s="3"/>
      <c r="G21" s="3"/>
      <c r="I21" s="7"/>
      <c r="J21" s="3"/>
      <c r="K21" s="7"/>
      <c r="L21" s="7"/>
      <c r="M21" s="7"/>
      <c r="N21" s="7"/>
      <c r="O21" s="3"/>
      <c r="P21" s="37"/>
      <c r="Q21" s="37"/>
      <c r="R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L21" s="37"/>
      <c r="BM21" s="37"/>
      <c r="BN21" s="37"/>
    </row>
    <row r="22" spans="2:66" ht="18" customHeight="1" x14ac:dyDescent="0.3">
      <c r="B22" s="71" t="s">
        <v>126</v>
      </c>
      <c r="C22" s="65" t="s">
        <v>41</v>
      </c>
      <c r="E22" s="11" t="s">
        <v>39</v>
      </c>
      <c r="F22" s="3"/>
      <c r="G22" s="11" t="s">
        <v>40</v>
      </c>
      <c r="I22" s="70">
        <v>42</v>
      </c>
      <c r="J22" s="3"/>
      <c r="K22" s="72">
        <f>I22*(100%+$K$11)</f>
        <v>52.5</v>
      </c>
      <c r="L22" s="73">
        <f>I22*(100%+$L$11)</f>
        <v>42</v>
      </c>
      <c r="M22" s="73">
        <f>I22*(100%+$M$11)</f>
        <v>52.5</v>
      </c>
      <c r="N22" s="72">
        <f>I22*(100%+$N$11)</f>
        <v>52.5</v>
      </c>
      <c r="O22" s="3"/>
      <c r="P22" s="34">
        <v>700000</v>
      </c>
      <c r="Q22" s="36" t="s">
        <v>55</v>
      </c>
      <c r="R22" s="43" t="s">
        <v>55</v>
      </c>
      <c r="T22" s="36" t="s">
        <v>55</v>
      </c>
      <c r="U22" s="36" t="s">
        <v>55</v>
      </c>
      <c r="V22" s="36" t="s">
        <v>55</v>
      </c>
      <c r="W22" s="37"/>
      <c r="X22" s="36" t="s">
        <v>55</v>
      </c>
      <c r="Y22" s="36" t="s">
        <v>55</v>
      </c>
      <c r="Z22" s="36" t="s">
        <v>55</v>
      </c>
      <c r="AA22" s="37"/>
      <c r="AB22" s="36" t="s">
        <v>55</v>
      </c>
      <c r="AC22" s="36" t="s">
        <v>55</v>
      </c>
      <c r="AD22" s="36" t="s">
        <v>55</v>
      </c>
      <c r="AE22" s="37"/>
      <c r="AF22" s="36" t="s">
        <v>55</v>
      </c>
      <c r="AG22" s="36" t="s">
        <v>55</v>
      </c>
      <c r="AH22" s="36" t="s">
        <v>55</v>
      </c>
      <c r="AI22" s="37"/>
      <c r="AJ22" s="36" t="s">
        <v>55</v>
      </c>
      <c r="AK22" s="36" t="s">
        <v>55</v>
      </c>
      <c r="AL22" s="36" t="s">
        <v>55</v>
      </c>
      <c r="AM22" s="37"/>
      <c r="AN22" s="36" t="s">
        <v>55</v>
      </c>
      <c r="AO22" s="36" t="s">
        <v>55</v>
      </c>
      <c r="AP22" s="36" t="s">
        <v>55</v>
      </c>
      <c r="AQ22" s="37"/>
      <c r="AR22" s="36" t="s">
        <v>55</v>
      </c>
      <c r="AS22" s="36" t="s">
        <v>55</v>
      </c>
      <c r="AT22" s="36" t="s">
        <v>55</v>
      </c>
      <c r="AU22" s="37"/>
      <c r="AV22" s="36" t="s">
        <v>55</v>
      </c>
      <c r="AW22" s="36" t="s">
        <v>55</v>
      </c>
      <c r="AX22" s="36" t="s">
        <v>55</v>
      </c>
      <c r="AY22" s="37"/>
      <c r="AZ22" s="36" t="s">
        <v>55</v>
      </c>
      <c r="BA22" s="36" t="s">
        <v>55</v>
      </c>
      <c r="BB22" s="36" t="s">
        <v>55</v>
      </c>
      <c r="BC22" s="37"/>
      <c r="BD22" s="36" t="s">
        <v>55</v>
      </c>
      <c r="BE22" s="36" t="s">
        <v>55</v>
      </c>
      <c r="BF22" s="36" t="s">
        <v>55</v>
      </c>
      <c r="BG22" s="37"/>
      <c r="BH22" s="36" t="s">
        <v>55</v>
      </c>
      <c r="BI22" s="36" t="s">
        <v>55</v>
      </c>
      <c r="BJ22" s="36" t="s">
        <v>55</v>
      </c>
      <c r="BL22" s="36" t="s">
        <v>55</v>
      </c>
      <c r="BM22" s="36" t="s">
        <v>55</v>
      </c>
      <c r="BN22" s="36" t="s">
        <v>55</v>
      </c>
    </row>
    <row r="23" spans="2:66" ht="18" customHeight="1" x14ac:dyDescent="0.3">
      <c r="B23" s="71"/>
      <c r="C23" s="65"/>
      <c r="E23" s="11" t="s">
        <v>104</v>
      </c>
      <c r="F23" s="3"/>
      <c r="G23" s="11" t="s">
        <v>105</v>
      </c>
      <c r="I23" s="70"/>
      <c r="J23" s="3"/>
      <c r="K23" s="72"/>
      <c r="L23" s="73"/>
      <c r="M23" s="73"/>
      <c r="N23" s="72"/>
      <c r="O23" s="3"/>
      <c r="P23" s="34">
        <v>700000</v>
      </c>
      <c r="Q23" s="35">
        <v>300000</v>
      </c>
      <c r="R23" s="34">
        <v>600000</v>
      </c>
      <c r="T23" s="36" t="s">
        <v>55</v>
      </c>
      <c r="U23" s="36" t="s">
        <v>55</v>
      </c>
      <c r="V23" s="36" t="s">
        <v>55</v>
      </c>
      <c r="W23" s="37"/>
      <c r="X23" s="36" t="s">
        <v>55</v>
      </c>
      <c r="Y23" s="36" t="s">
        <v>55</v>
      </c>
      <c r="Z23" s="36" t="s">
        <v>55</v>
      </c>
      <c r="AA23" s="37"/>
      <c r="AB23" s="36" t="s">
        <v>55</v>
      </c>
      <c r="AC23" s="36" t="s">
        <v>55</v>
      </c>
      <c r="AD23" s="36" t="s">
        <v>55</v>
      </c>
      <c r="AE23" s="37"/>
      <c r="AF23" s="35">
        <v>215000</v>
      </c>
      <c r="AG23" s="45">
        <v>65000</v>
      </c>
      <c r="AH23" s="35">
        <v>150000</v>
      </c>
      <c r="AI23" s="37"/>
      <c r="AJ23" s="35">
        <v>200000</v>
      </c>
      <c r="AK23" s="35">
        <v>90000</v>
      </c>
      <c r="AL23" s="35">
        <v>130000</v>
      </c>
      <c r="AM23" s="37"/>
      <c r="AN23" s="35">
        <v>350000</v>
      </c>
      <c r="AO23" s="35">
        <v>80000</v>
      </c>
      <c r="AP23" s="35">
        <v>270000</v>
      </c>
      <c r="AQ23" s="37"/>
      <c r="AR23" s="35">
        <v>120000</v>
      </c>
      <c r="AS23" s="35">
        <v>30000</v>
      </c>
      <c r="AT23" s="35">
        <v>170000</v>
      </c>
      <c r="AU23" s="37"/>
      <c r="AV23" s="35">
        <v>170000</v>
      </c>
      <c r="AW23" s="35">
        <v>60000</v>
      </c>
      <c r="AX23" s="35">
        <v>130000</v>
      </c>
      <c r="AY23" s="37"/>
      <c r="AZ23" s="35">
        <v>90000</v>
      </c>
      <c r="BA23" s="35">
        <v>30000</v>
      </c>
      <c r="BB23" s="35">
        <v>80000</v>
      </c>
      <c r="BC23" s="37"/>
      <c r="BD23" s="36" t="s">
        <v>55</v>
      </c>
      <c r="BE23" s="36" t="s">
        <v>55</v>
      </c>
      <c r="BF23" s="36" t="s">
        <v>55</v>
      </c>
      <c r="BG23" s="37"/>
      <c r="BH23" s="35">
        <v>15000</v>
      </c>
      <c r="BI23" s="35">
        <v>8000</v>
      </c>
      <c r="BJ23" s="36">
        <v>10000</v>
      </c>
      <c r="BL23" s="36" t="s">
        <v>55</v>
      </c>
      <c r="BM23" s="36" t="s">
        <v>55</v>
      </c>
      <c r="BN23" s="36" t="s">
        <v>55</v>
      </c>
    </row>
    <row r="24" spans="2:66" ht="6" customHeight="1" x14ac:dyDescent="0.3">
      <c r="B24" s="71"/>
      <c r="C24" s="63"/>
      <c r="E24" s="3"/>
      <c r="F24" s="3"/>
      <c r="G24" s="3"/>
      <c r="I24" s="7"/>
      <c r="J24" s="3"/>
      <c r="K24" s="7"/>
      <c r="L24" s="7"/>
      <c r="M24" s="7"/>
      <c r="N24" s="7"/>
      <c r="O24" s="3"/>
      <c r="P24" s="38"/>
      <c r="Q24" s="38"/>
      <c r="R24" s="38"/>
      <c r="T24" s="53"/>
      <c r="U24" s="53"/>
      <c r="V24" s="53"/>
      <c r="W24" s="37"/>
      <c r="X24" s="53"/>
      <c r="Y24" s="53"/>
      <c r="Z24" s="53"/>
      <c r="AA24" s="37"/>
      <c r="AB24" s="53"/>
      <c r="AC24" s="53"/>
      <c r="AD24" s="53"/>
      <c r="AE24" s="37"/>
      <c r="AF24" s="38"/>
      <c r="AG24" s="54"/>
      <c r="AH24" s="38"/>
      <c r="AI24" s="37"/>
      <c r="AJ24" s="38"/>
      <c r="AK24" s="38"/>
      <c r="AL24" s="38"/>
      <c r="AM24" s="37"/>
      <c r="AN24" s="38"/>
      <c r="AO24" s="38"/>
      <c r="AP24" s="38"/>
      <c r="AQ24" s="37"/>
      <c r="AR24" s="38"/>
      <c r="AS24" s="38"/>
      <c r="AT24" s="38"/>
      <c r="AU24" s="37"/>
      <c r="AV24" s="38"/>
      <c r="AW24" s="38"/>
      <c r="AX24" s="38"/>
      <c r="AY24" s="37"/>
      <c r="AZ24" s="38"/>
      <c r="BA24" s="38"/>
      <c r="BB24" s="38"/>
      <c r="BC24" s="37"/>
      <c r="BD24" s="53"/>
      <c r="BE24" s="53"/>
      <c r="BF24" s="53"/>
      <c r="BG24" s="37"/>
      <c r="BH24" s="38"/>
      <c r="BI24" s="38"/>
      <c r="BJ24" s="53"/>
      <c r="BL24" s="53"/>
      <c r="BM24" s="53"/>
      <c r="BN24" s="53"/>
    </row>
    <row r="25" spans="2:66" ht="18" customHeight="1" x14ac:dyDescent="0.3">
      <c r="B25" s="71"/>
      <c r="C25" s="65" t="s">
        <v>92</v>
      </c>
      <c r="E25" s="64" t="s">
        <v>94</v>
      </c>
      <c r="F25" s="3"/>
      <c r="G25" s="64" t="s">
        <v>93</v>
      </c>
      <c r="I25" s="70">
        <v>33</v>
      </c>
      <c r="J25" s="3"/>
      <c r="K25" s="72">
        <f>I25*(100%+$K$11)</f>
        <v>41.25</v>
      </c>
      <c r="L25" s="73">
        <f>I25*(100%+$L$11)</f>
        <v>33</v>
      </c>
      <c r="M25" s="93">
        <f>I25*(100%+$K$11)</f>
        <v>41.25</v>
      </c>
      <c r="N25" s="72">
        <f>L25*(100%+$K$11)</f>
        <v>41.25</v>
      </c>
      <c r="O25" s="3"/>
      <c r="P25" s="34">
        <v>2500000</v>
      </c>
      <c r="Q25" s="36">
        <v>1000000</v>
      </c>
      <c r="R25" s="34">
        <v>1500000</v>
      </c>
      <c r="T25" s="58" t="s">
        <v>55</v>
      </c>
      <c r="U25" s="58" t="s">
        <v>55</v>
      </c>
      <c r="V25" s="58" t="s">
        <v>55</v>
      </c>
      <c r="W25" s="59"/>
      <c r="X25" s="36">
        <v>30000</v>
      </c>
      <c r="Y25" s="36">
        <v>10000</v>
      </c>
      <c r="Z25" s="36">
        <v>20000</v>
      </c>
      <c r="AA25" s="37"/>
      <c r="AB25" s="58" t="s">
        <v>55</v>
      </c>
      <c r="AC25" s="58" t="s">
        <v>55</v>
      </c>
      <c r="AD25" s="58" t="s">
        <v>55</v>
      </c>
      <c r="AE25" s="37"/>
      <c r="AF25" s="35">
        <v>265000</v>
      </c>
      <c r="AG25" s="35">
        <v>200000</v>
      </c>
      <c r="AH25" s="36">
        <v>15000</v>
      </c>
      <c r="AI25" s="37"/>
      <c r="AJ25" s="35">
        <v>380000</v>
      </c>
      <c r="AK25" s="35">
        <v>180000</v>
      </c>
      <c r="AL25" s="35">
        <v>200000</v>
      </c>
      <c r="AM25" s="37"/>
      <c r="AN25" s="35">
        <v>620000</v>
      </c>
      <c r="AO25" s="35">
        <v>300000</v>
      </c>
      <c r="AP25" s="35">
        <v>320000</v>
      </c>
      <c r="AQ25" s="37"/>
      <c r="AR25" s="35">
        <v>230000</v>
      </c>
      <c r="AS25" s="35">
        <v>80000</v>
      </c>
      <c r="AT25" s="35">
        <v>250000</v>
      </c>
      <c r="AU25" s="37"/>
      <c r="AV25" s="35">
        <v>700000</v>
      </c>
      <c r="AW25" s="35">
        <v>300000</v>
      </c>
      <c r="AX25" s="35">
        <v>400000</v>
      </c>
      <c r="AY25" s="37"/>
      <c r="AZ25" s="35">
        <v>365000</v>
      </c>
      <c r="BA25" s="35">
        <v>200000</v>
      </c>
      <c r="BB25" s="35">
        <v>165000</v>
      </c>
      <c r="BC25" s="37"/>
      <c r="BD25" s="57" t="s">
        <v>55</v>
      </c>
      <c r="BE25" s="58" t="s">
        <v>55</v>
      </c>
      <c r="BF25" s="57" t="s">
        <v>55</v>
      </c>
      <c r="BG25" s="37"/>
      <c r="BH25" s="35">
        <v>50000</v>
      </c>
      <c r="BI25" s="35">
        <v>20000</v>
      </c>
      <c r="BJ25" s="36">
        <v>30000</v>
      </c>
      <c r="BL25" s="57" t="s">
        <v>55</v>
      </c>
      <c r="BM25" s="58" t="s">
        <v>55</v>
      </c>
      <c r="BN25" s="57" t="s">
        <v>55</v>
      </c>
    </row>
    <row r="26" spans="2:66" ht="18" customHeight="1" x14ac:dyDescent="0.3">
      <c r="B26" s="71"/>
      <c r="C26" s="65"/>
      <c r="E26" s="64"/>
      <c r="F26" s="3"/>
      <c r="G26" s="64"/>
      <c r="I26" s="70"/>
      <c r="J26" s="3"/>
      <c r="K26" s="72"/>
      <c r="L26" s="73"/>
      <c r="M26" s="93"/>
      <c r="N26" s="72"/>
      <c r="O26" s="3"/>
      <c r="P26" s="34"/>
      <c r="Q26" s="36"/>
      <c r="R26" s="34"/>
      <c r="T26" s="58"/>
      <c r="U26" s="58"/>
      <c r="V26" s="58"/>
      <c r="W26" s="59"/>
      <c r="X26" s="36"/>
      <c r="Y26" s="36"/>
      <c r="Z26" s="36"/>
      <c r="AA26" s="37"/>
      <c r="AB26" s="58"/>
      <c r="AC26" s="58"/>
      <c r="AD26" s="58"/>
      <c r="AE26" s="37"/>
      <c r="AF26" s="35"/>
      <c r="AG26" s="35"/>
      <c r="AH26" s="36"/>
      <c r="AI26" s="37"/>
      <c r="AJ26" s="35"/>
      <c r="AK26" s="35"/>
      <c r="AL26" s="35"/>
      <c r="AM26" s="37"/>
      <c r="AN26" s="35"/>
      <c r="AO26" s="35"/>
      <c r="AP26" s="35"/>
      <c r="AQ26" s="37"/>
      <c r="AR26" s="35"/>
      <c r="AS26" s="35"/>
      <c r="AT26" s="35"/>
      <c r="AU26" s="37"/>
      <c r="AV26" s="35"/>
      <c r="AW26" s="35"/>
      <c r="AX26" s="35"/>
      <c r="AY26" s="37"/>
      <c r="AZ26" s="35"/>
      <c r="BA26" s="35"/>
      <c r="BB26" s="35"/>
      <c r="BC26" s="37"/>
      <c r="BD26" s="57"/>
      <c r="BE26" s="58"/>
      <c r="BF26" s="57"/>
      <c r="BG26" s="37"/>
      <c r="BH26" s="35"/>
      <c r="BI26" s="35"/>
      <c r="BJ26" s="36"/>
      <c r="BL26" s="57"/>
      <c r="BM26" s="58"/>
      <c r="BN26" s="57"/>
    </row>
    <row r="27" spans="2:66" ht="6" customHeight="1" x14ac:dyDescent="0.3">
      <c r="B27" s="71"/>
      <c r="C27" s="3"/>
      <c r="E27" s="55"/>
      <c r="F27" s="3"/>
      <c r="G27" s="56"/>
      <c r="I27" s="7"/>
      <c r="J27" s="3"/>
      <c r="K27" s="7"/>
      <c r="L27" s="7"/>
      <c r="M27" s="7"/>
      <c r="N27" s="7"/>
      <c r="O27" s="3"/>
      <c r="P27" s="38"/>
      <c r="Q27" s="53"/>
      <c r="R27" s="38"/>
      <c r="T27" s="60"/>
      <c r="U27" s="60"/>
      <c r="V27" s="60"/>
      <c r="W27" s="59"/>
      <c r="X27" s="53"/>
      <c r="Y27" s="53"/>
      <c r="Z27" s="53"/>
      <c r="AA27" s="37"/>
      <c r="AB27" s="60"/>
      <c r="AC27" s="60"/>
      <c r="AD27" s="60"/>
      <c r="AE27" s="37"/>
      <c r="AF27" s="38"/>
      <c r="AG27" s="38"/>
      <c r="AH27" s="53"/>
      <c r="AI27" s="37"/>
      <c r="AJ27" s="38"/>
      <c r="AK27" s="38"/>
      <c r="AL27" s="38"/>
      <c r="AM27" s="37"/>
      <c r="AN27" s="38"/>
      <c r="AO27" s="38"/>
      <c r="AP27" s="38"/>
      <c r="AQ27" s="37"/>
      <c r="AR27" s="38"/>
      <c r="AS27" s="38"/>
      <c r="AT27" s="38"/>
      <c r="AU27" s="37"/>
      <c r="AV27" s="38"/>
      <c r="AW27" s="38"/>
      <c r="AX27" s="38"/>
      <c r="AY27" s="37"/>
      <c r="AZ27" s="38"/>
      <c r="BA27" s="38"/>
      <c r="BB27" s="38"/>
      <c r="BC27" s="37"/>
      <c r="BD27" s="61"/>
      <c r="BE27" s="60"/>
      <c r="BF27" s="61"/>
      <c r="BG27" s="37"/>
      <c r="BH27" s="38"/>
      <c r="BI27" s="38"/>
      <c r="BJ27" s="53"/>
      <c r="BL27" s="61"/>
      <c r="BM27" s="60"/>
      <c r="BN27" s="61"/>
    </row>
    <row r="28" spans="2:66" ht="18" customHeight="1" x14ac:dyDescent="0.3">
      <c r="B28" s="71"/>
      <c r="C28" s="17" t="s">
        <v>30</v>
      </c>
      <c r="E28" s="66" t="s">
        <v>125</v>
      </c>
      <c r="F28" s="3"/>
      <c r="G28" s="66" t="s">
        <v>20</v>
      </c>
      <c r="I28" s="70">
        <v>30</v>
      </c>
      <c r="J28" s="3"/>
      <c r="K28" s="72">
        <f>I28*(100%+$K$11)</f>
        <v>37.5</v>
      </c>
      <c r="L28" s="73">
        <f>I28*(100%+$L$11)</f>
        <v>30</v>
      </c>
      <c r="M28" s="73">
        <f>I28*(100%+$M$11)</f>
        <v>37.5</v>
      </c>
      <c r="N28" s="72">
        <f>I28*(100%+$N$11)</f>
        <v>37.5</v>
      </c>
      <c r="O28" s="3"/>
      <c r="P28" s="34">
        <v>3640000</v>
      </c>
      <c r="Q28" s="35">
        <v>2240000</v>
      </c>
      <c r="R28" s="34">
        <v>1400000</v>
      </c>
      <c r="S28" s="46"/>
      <c r="T28" s="36">
        <v>950000</v>
      </c>
      <c r="U28" s="36">
        <v>950000</v>
      </c>
      <c r="V28" s="36" t="s">
        <v>55</v>
      </c>
      <c r="W28" s="37"/>
      <c r="X28" s="36">
        <v>30000</v>
      </c>
      <c r="Y28" s="36">
        <v>10000</v>
      </c>
      <c r="Z28" s="36">
        <v>20000</v>
      </c>
      <c r="AA28" s="37"/>
      <c r="AB28" s="36" t="s">
        <v>55</v>
      </c>
      <c r="AC28" s="36" t="s">
        <v>55</v>
      </c>
      <c r="AD28" s="36" t="s">
        <v>55</v>
      </c>
      <c r="AE28" s="37"/>
      <c r="AF28" s="35">
        <v>265000</v>
      </c>
      <c r="AG28" s="35">
        <v>200000</v>
      </c>
      <c r="AH28" s="36">
        <v>15000</v>
      </c>
      <c r="AI28" s="37"/>
      <c r="AJ28" s="35">
        <v>380000</v>
      </c>
      <c r="AK28" s="35">
        <v>180000</v>
      </c>
      <c r="AL28" s="35">
        <v>200000</v>
      </c>
      <c r="AM28" s="37"/>
      <c r="AN28" s="35">
        <v>620000</v>
      </c>
      <c r="AO28" s="35">
        <v>300000</v>
      </c>
      <c r="AP28" s="35">
        <v>320000</v>
      </c>
      <c r="AQ28" s="37"/>
      <c r="AR28" s="35">
        <v>230000</v>
      </c>
      <c r="AS28" s="35">
        <v>80000</v>
      </c>
      <c r="AT28" s="35">
        <v>250000</v>
      </c>
      <c r="AU28" s="37"/>
      <c r="AV28" s="35">
        <v>700000</v>
      </c>
      <c r="AW28" s="35">
        <v>300000</v>
      </c>
      <c r="AX28" s="35">
        <v>400000</v>
      </c>
      <c r="AY28" s="37"/>
      <c r="AZ28" s="35">
        <v>365000</v>
      </c>
      <c r="BA28" s="35">
        <v>200000</v>
      </c>
      <c r="BB28" s="35">
        <v>165000</v>
      </c>
      <c r="BC28" s="37"/>
      <c r="BD28" s="36" t="s">
        <v>55</v>
      </c>
      <c r="BE28" s="36" t="s">
        <v>55</v>
      </c>
      <c r="BF28" s="36" t="s">
        <v>55</v>
      </c>
      <c r="BG28" s="37"/>
      <c r="BH28" s="35">
        <v>50000</v>
      </c>
      <c r="BI28" s="35">
        <v>20000</v>
      </c>
      <c r="BJ28" s="36">
        <v>30000</v>
      </c>
      <c r="BL28" s="36" t="s">
        <v>55</v>
      </c>
      <c r="BM28" s="36" t="s">
        <v>55</v>
      </c>
      <c r="BN28" s="36" t="s">
        <v>55</v>
      </c>
    </row>
    <row r="29" spans="2:66" ht="18" customHeight="1" x14ac:dyDescent="0.3">
      <c r="B29" s="71"/>
      <c r="C29" s="17" t="s">
        <v>20</v>
      </c>
      <c r="E29" s="66"/>
      <c r="F29" s="3"/>
      <c r="G29" s="66"/>
      <c r="I29" s="70"/>
      <c r="J29" s="3"/>
      <c r="K29" s="72"/>
      <c r="L29" s="73"/>
      <c r="M29" s="73"/>
      <c r="N29" s="72"/>
      <c r="O29" s="3"/>
      <c r="P29" s="34">
        <v>600000</v>
      </c>
      <c r="Q29" s="35">
        <v>500000</v>
      </c>
      <c r="R29" s="34">
        <v>250000</v>
      </c>
      <c r="T29" s="35">
        <v>400000</v>
      </c>
      <c r="U29" s="35">
        <v>400000</v>
      </c>
      <c r="V29" s="36" t="s">
        <v>55</v>
      </c>
      <c r="W29" s="37"/>
      <c r="X29" s="36">
        <v>16000</v>
      </c>
      <c r="Y29" s="36">
        <v>6000</v>
      </c>
      <c r="Z29" s="36">
        <v>12000</v>
      </c>
      <c r="AA29" s="37"/>
      <c r="AB29" s="36" t="s">
        <v>55</v>
      </c>
      <c r="AC29" s="36" t="s">
        <v>55</v>
      </c>
      <c r="AD29" s="36" t="s">
        <v>55</v>
      </c>
      <c r="AE29" s="37"/>
      <c r="AF29" s="35">
        <v>52000</v>
      </c>
      <c r="AG29" s="45">
        <v>65000</v>
      </c>
      <c r="AH29" s="36">
        <v>7000</v>
      </c>
      <c r="AI29" s="37"/>
      <c r="AJ29" s="35">
        <v>200000</v>
      </c>
      <c r="AK29" s="35">
        <v>90000</v>
      </c>
      <c r="AL29" s="35">
        <v>130000</v>
      </c>
      <c r="AM29" s="37"/>
      <c r="AN29" s="35">
        <v>330000</v>
      </c>
      <c r="AO29" s="35">
        <v>80000</v>
      </c>
      <c r="AP29" s="35">
        <v>270000</v>
      </c>
      <c r="AQ29" s="37"/>
      <c r="AR29" s="35">
        <v>120000</v>
      </c>
      <c r="AS29" s="35">
        <v>30000</v>
      </c>
      <c r="AT29" s="35">
        <v>170000</v>
      </c>
      <c r="AU29" s="37"/>
      <c r="AV29" s="35">
        <v>170000</v>
      </c>
      <c r="AW29" s="35">
        <v>60000</v>
      </c>
      <c r="AX29" s="35">
        <v>130000</v>
      </c>
      <c r="AY29" s="37"/>
      <c r="AZ29" s="35">
        <v>90000</v>
      </c>
      <c r="BA29" s="35">
        <v>30000</v>
      </c>
      <c r="BB29" s="35">
        <v>80000</v>
      </c>
      <c r="BC29" s="37"/>
      <c r="BD29" s="36" t="s">
        <v>55</v>
      </c>
      <c r="BE29" s="36" t="s">
        <v>55</v>
      </c>
      <c r="BF29" s="36" t="s">
        <v>55</v>
      </c>
      <c r="BG29" s="37"/>
      <c r="BH29" s="35">
        <v>15000</v>
      </c>
      <c r="BI29" s="35">
        <v>8000</v>
      </c>
      <c r="BJ29" s="36">
        <v>10000</v>
      </c>
      <c r="BL29" s="36" t="s">
        <v>55</v>
      </c>
      <c r="BM29" s="36" t="s">
        <v>55</v>
      </c>
      <c r="BN29" s="36" t="s">
        <v>55</v>
      </c>
    </row>
    <row r="30" spans="2:66" ht="6" customHeight="1" x14ac:dyDescent="0.3">
      <c r="B30" s="71"/>
      <c r="C30" s="3"/>
      <c r="E30" s="3"/>
      <c r="F30" s="3"/>
      <c r="G30" s="3"/>
      <c r="I30" s="7"/>
      <c r="J30" s="3"/>
      <c r="K30" s="7"/>
      <c r="L30" s="7"/>
      <c r="M30" s="7"/>
      <c r="N30" s="7"/>
      <c r="O30" s="3"/>
      <c r="P30" s="38"/>
      <c r="Q30" s="38"/>
      <c r="R30" s="38"/>
      <c r="T30" s="38"/>
      <c r="U30" s="38"/>
      <c r="V30" s="38"/>
      <c r="W30" s="37"/>
      <c r="X30" s="38"/>
      <c r="Y30" s="38"/>
      <c r="Z30" s="38"/>
      <c r="AA30" s="37"/>
      <c r="AB30" s="38"/>
      <c r="AC30" s="38"/>
      <c r="AD30" s="38"/>
      <c r="AE30" s="37"/>
      <c r="AF30" s="38"/>
      <c r="AG30" s="38"/>
      <c r="AH30" s="38"/>
      <c r="AI30" s="37"/>
      <c r="AJ30" s="38"/>
      <c r="AK30" s="38"/>
      <c r="AL30" s="38"/>
      <c r="AM30" s="37"/>
      <c r="AN30" s="38"/>
      <c r="AO30" s="38"/>
      <c r="AP30" s="38"/>
      <c r="AQ30" s="37"/>
      <c r="AR30" s="38"/>
      <c r="AS30" s="38"/>
      <c r="AT30" s="38"/>
      <c r="AU30" s="37"/>
      <c r="AV30" s="38"/>
      <c r="AW30" s="38"/>
      <c r="AX30" s="38"/>
      <c r="AY30" s="37"/>
      <c r="AZ30" s="38"/>
      <c r="BA30" s="38"/>
      <c r="BB30" s="38"/>
      <c r="BC30" s="37"/>
      <c r="BD30" s="38"/>
      <c r="BE30" s="38"/>
      <c r="BF30" s="38"/>
      <c r="BG30" s="37"/>
      <c r="BH30" s="38"/>
      <c r="BI30" s="38"/>
      <c r="BJ30" s="38"/>
      <c r="BL30" s="38"/>
      <c r="BM30" s="38"/>
      <c r="BN30" s="38"/>
    </row>
    <row r="31" spans="2:66" ht="18" customHeight="1" x14ac:dyDescent="0.3">
      <c r="B31" s="71"/>
      <c r="C31" s="17" t="s">
        <v>96</v>
      </c>
      <c r="E31" s="66" t="s">
        <v>20</v>
      </c>
      <c r="F31" s="3"/>
      <c r="G31" s="68" t="s">
        <v>55</v>
      </c>
      <c r="I31" s="70">
        <v>30</v>
      </c>
      <c r="J31" s="3"/>
      <c r="K31" s="72">
        <f>I31*(100%+$K$11)</f>
        <v>37.5</v>
      </c>
      <c r="L31" s="73" t="s">
        <v>55</v>
      </c>
      <c r="M31" s="73">
        <f>I31*(100%+$M$11)</f>
        <v>37.5</v>
      </c>
      <c r="N31" s="72">
        <f>I31*(100%+$N$11)</f>
        <v>37.5</v>
      </c>
      <c r="O31" s="3"/>
      <c r="P31" s="34">
        <v>3640000</v>
      </c>
      <c r="Q31" s="35">
        <v>2240000</v>
      </c>
      <c r="R31" s="43" t="s">
        <v>55</v>
      </c>
      <c r="S31" s="46"/>
      <c r="T31" s="36">
        <v>950000</v>
      </c>
      <c r="U31" s="36">
        <v>950000</v>
      </c>
      <c r="V31" s="36" t="s">
        <v>55</v>
      </c>
      <c r="W31" s="37"/>
      <c r="X31" s="36">
        <v>10000</v>
      </c>
      <c r="Y31" s="36">
        <v>10000</v>
      </c>
      <c r="Z31" s="36" t="s">
        <v>55</v>
      </c>
      <c r="AA31" s="37"/>
      <c r="AB31" s="36" t="s">
        <v>55</v>
      </c>
      <c r="AC31" s="36" t="s">
        <v>55</v>
      </c>
      <c r="AD31" s="36" t="s">
        <v>55</v>
      </c>
      <c r="AE31" s="37"/>
      <c r="AF31" s="35">
        <v>200000</v>
      </c>
      <c r="AG31" s="35">
        <v>200000</v>
      </c>
      <c r="AH31" s="36" t="s">
        <v>55</v>
      </c>
      <c r="AI31" s="37"/>
      <c r="AJ31" s="35">
        <v>180000</v>
      </c>
      <c r="AK31" s="35">
        <v>180000</v>
      </c>
      <c r="AL31" s="36" t="s">
        <v>55</v>
      </c>
      <c r="AM31" s="37"/>
      <c r="AN31" s="35">
        <v>300000</v>
      </c>
      <c r="AO31" s="35">
        <v>300000</v>
      </c>
      <c r="AP31" s="36" t="s">
        <v>55</v>
      </c>
      <c r="AQ31" s="37"/>
      <c r="AR31" s="35">
        <v>80000</v>
      </c>
      <c r="AS31" s="35">
        <v>80000</v>
      </c>
      <c r="AT31" s="36" t="s">
        <v>55</v>
      </c>
      <c r="AU31" s="37"/>
      <c r="AV31" s="35">
        <v>300000</v>
      </c>
      <c r="AW31" s="35">
        <v>300000</v>
      </c>
      <c r="AX31" s="36" t="s">
        <v>55</v>
      </c>
      <c r="AY31" s="37"/>
      <c r="AZ31" s="35">
        <v>200000</v>
      </c>
      <c r="BA31" s="35">
        <v>200000</v>
      </c>
      <c r="BB31" s="36" t="s">
        <v>55</v>
      </c>
      <c r="BC31" s="37"/>
      <c r="BD31" s="36" t="s">
        <v>55</v>
      </c>
      <c r="BE31" s="36" t="s">
        <v>55</v>
      </c>
      <c r="BF31" s="36" t="s">
        <v>55</v>
      </c>
      <c r="BG31" s="37"/>
      <c r="BH31" s="35">
        <v>20000</v>
      </c>
      <c r="BI31" s="35">
        <v>20000</v>
      </c>
      <c r="BJ31" s="36" t="s">
        <v>55</v>
      </c>
      <c r="BL31" s="36" t="s">
        <v>55</v>
      </c>
      <c r="BM31" s="36" t="s">
        <v>55</v>
      </c>
      <c r="BN31" s="36" t="s">
        <v>55</v>
      </c>
    </row>
    <row r="32" spans="2:66" ht="18" customHeight="1" x14ac:dyDescent="0.3">
      <c r="B32" s="71"/>
      <c r="C32" s="18"/>
      <c r="E32" s="66"/>
      <c r="F32" s="3"/>
      <c r="G32" s="68"/>
      <c r="I32" s="70"/>
      <c r="J32" s="3"/>
      <c r="K32" s="72"/>
      <c r="L32" s="73"/>
      <c r="M32" s="73"/>
      <c r="N32" s="72"/>
      <c r="O32" s="3"/>
      <c r="P32" s="34">
        <v>600000</v>
      </c>
      <c r="Q32" s="35">
        <v>500000</v>
      </c>
      <c r="R32" s="43" t="s">
        <v>55</v>
      </c>
      <c r="T32" s="35">
        <v>400000</v>
      </c>
      <c r="U32" s="35">
        <v>400000</v>
      </c>
      <c r="V32" s="36" t="s">
        <v>55</v>
      </c>
      <c r="W32" s="37"/>
      <c r="X32" s="36">
        <v>16000</v>
      </c>
      <c r="Y32" s="36">
        <v>6000</v>
      </c>
      <c r="Z32" s="36" t="s">
        <v>55</v>
      </c>
      <c r="AA32" s="37"/>
      <c r="AB32" s="36" t="s">
        <v>55</v>
      </c>
      <c r="AC32" s="36" t="s">
        <v>55</v>
      </c>
      <c r="AD32" s="36" t="s">
        <v>55</v>
      </c>
      <c r="AE32" s="37"/>
      <c r="AF32" s="35">
        <v>65000</v>
      </c>
      <c r="AG32" s="45">
        <v>65000</v>
      </c>
      <c r="AH32" s="36" t="s">
        <v>55</v>
      </c>
      <c r="AI32" s="37"/>
      <c r="AJ32" s="35">
        <v>90000</v>
      </c>
      <c r="AK32" s="35">
        <v>90000</v>
      </c>
      <c r="AL32" s="36" t="s">
        <v>55</v>
      </c>
      <c r="AM32" s="37"/>
      <c r="AN32" s="35">
        <v>80000</v>
      </c>
      <c r="AO32" s="35">
        <v>80000</v>
      </c>
      <c r="AP32" s="36" t="s">
        <v>55</v>
      </c>
      <c r="AQ32" s="37"/>
      <c r="AR32" s="35">
        <v>30000</v>
      </c>
      <c r="AS32" s="35">
        <v>30000</v>
      </c>
      <c r="AT32" s="36" t="s">
        <v>55</v>
      </c>
      <c r="AU32" s="37"/>
      <c r="AV32" s="35">
        <v>60000</v>
      </c>
      <c r="AW32" s="35">
        <v>60000</v>
      </c>
      <c r="AX32" s="36" t="s">
        <v>55</v>
      </c>
      <c r="AY32" s="37"/>
      <c r="AZ32" s="35">
        <v>30000</v>
      </c>
      <c r="BA32" s="35">
        <v>30000</v>
      </c>
      <c r="BB32" s="36" t="s">
        <v>55</v>
      </c>
      <c r="BC32" s="37"/>
      <c r="BD32" s="36" t="s">
        <v>55</v>
      </c>
      <c r="BE32" s="36" t="s">
        <v>55</v>
      </c>
      <c r="BF32" s="36" t="s">
        <v>55</v>
      </c>
      <c r="BG32" s="37"/>
      <c r="BH32" s="35">
        <v>8000</v>
      </c>
      <c r="BI32" s="35">
        <v>8000</v>
      </c>
      <c r="BJ32" s="36" t="s">
        <v>55</v>
      </c>
      <c r="BL32" s="36" t="s">
        <v>55</v>
      </c>
      <c r="BM32" s="36" t="s">
        <v>55</v>
      </c>
      <c r="BN32" s="36" t="s">
        <v>55</v>
      </c>
    </row>
    <row r="33" spans="2:66" ht="6" customHeight="1" x14ac:dyDescent="0.3">
      <c r="B33" s="71"/>
      <c r="C33" s="3"/>
      <c r="E33" s="3"/>
      <c r="F33" s="3"/>
      <c r="G33" s="3"/>
      <c r="I33" s="7"/>
      <c r="J33" s="3"/>
      <c r="K33" s="7"/>
      <c r="L33" s="7"/>
      <c r="M33" s="7"/>
      <c r="N33" s="7"/>
      <c r="O33" s="3"/>
      <c r="P33" s="38"/>
      <c r="Q33" s="38"/>
      <c r="R33" s="38"/>
      <c r="T33" s="38"/>
      <c r="U33" s="38"/>
      <c r="V33" s="38"/>
      <c r="W33" s="37"/>
      <c r="X33" s="38"/>
      <c r="Y33" s="38"/>
      <c r="Z33" s="38"/>
      <c r="AA33" s="37"/>
      <c r="AB33" s="38"/>
      <c r="AC33" s="38"/>
      <c r="AD33" s="38"/>
      <c r="AE33" s="37"/>
      <c r="AF33" s="38"/>
      <c r="AG33" s="38"/>
      <c r="AH33" s="38"/>
      <c r="AI33" s="37"/>
      <c r="AJ33" s="38"/>
      <c r="AK33" s="38"/>
      <c r="AL33" s="38"/>
      <c r="AM33" s="37"/>
      <c r="AN33" s="38"/>
      <c r="AO33" s="38"/>
      <c r="AP33" s="38"/>
      <c r="AQ33" s="37"/>
      <c r="AR33" s="38"/>
      <c r="AS33" s="38"/>
      <c r="AT33" s="38"/>
      <c r="AU33" s="37"/>
      <c r="AV33" s="38"/>
      <c r="AW33" s="38"/>
      <c r="AX33" s="38"/>
      <c r="AY33" s="37"/>
      <c r="AZ33" s="38"/>
      <c r="BA33" s="38"/>
      <c r="BB33" s="38"/>
      <c r="BC33" s="37"/>
      <c r="BD33" s="38"/>
      <c r="BE33" s="38"/>
      <c r="BF33" s="38"/>
      <c r="BG33" s="37"/>
      <c r="BH33" s="38"/>
      <c r="BI33" s="38"/>
      <c r="BJ33" s="38"/>
      <c r="BL33" s="38"/>
      <c r="BM33" s="38"/>
      <c r="BN33" s="38"/>
    </row>
    <row r="34" spans="2:66" ht="18" customHeight="1" x14ac:dyDescent="0.3">
      <c r="B34" s="71"/>
      <c r="C34" s="17" t="s">
        <v>101</v>
      </c>
      <c r="E34" s="66" t="s">
        <v>102</v>
      </c>
      <c r="F34" s="3"/>
      <c r="G34" s="68" t="s">
        <v>55</v>
      </c>
      <c r="I34" s="74">
        <v>50</v>
      </c>
      <c r="J34" s="3"/>
      <c r="K34" s="72">
        <f>I34*(100%+$K$11)</f>
        <v>62.5</v>
      </c>
      <c r="L34" s="73" t="s">
        <v>55</v>
      </c>
      <c r="M34" s="73">
        <f>I34*(100%+$M$11)</f>
        <v>62.5</v>
      </c>
      <c r="N34" s="72">
        <f>I34*(100%+$N$11)</f>
        <v>62.5</v>
      </c>
      <c r="O34" s="3"/>
      <c r="P34" s="34">
        <v>3640000</v>
      </c>
      <c r="Q34" s="35">
        <v>2240000</v>
      </c>
      <c r="R34" s="43" t="s">
        <v>55</v>
      </c>
      <c r="S34" s="46"/>
      <c r="T34" s="36">
        <v>950000</v>
      </c>
      <c r="U34" s="36">
        <v>950000</v>
      </c>
      <c r="V34" s="36" t="s">
        <v>55</v>
      </c>
      <c r="W34" s="37"/>
      <c r="X34" s="36">
        <v>10000</v>
      </c>
      <c r="Y34" s="36">
        <v>10000</v>
      </c>
      <c r="Z34" s="36" t="s">
        <v>55</v>
      </c>
      <c r="AA34" s="37"/>
      <c r="AB34" s="36" t="s">
        <v>55</v>
      </c>
      <c r="AC34" s="36" t="s">
        <v>55</v>
      </c>
      <c r="AD34" s="36" t="s">
        <v>55</v>
      </c>
      <c r="AE34" s="37"/>
      <c r="AF34" s="35">
        <v>200000</v>
      </c>
      <c r="AG34" s="35">
        <v>200000</v>
      </c>
      <c r="AH34" s="36" t="s">
        <v>55</v>
      </c>
      <c r="AI34" s="37"/>
      <c r="AJ34" s="35">
        <v>180000</v>
      </c>
      <c r="AK34" s="35">
        <v>180000</v>
      </c>
      <c r="AL34" s="36" t="s">
        <v>55</v>
      </c>
      <c r="AM34" s="37"/>
      <c r="AN34" s="35">
        <v>300000</v>
      </c>
      <c r="AO34" s="35">
        <v>300000</v>
      </c>
      <c r="AP34" s="36" t="s">
        <v>55</v>
      </c>
      <c r="AQ34" s="37"/>
      <c r="AR34" s="35">
        <v>80000</v>
      </c>
      <c r="AS34" s="35">
        <v>80000</v>
      </c>
      <c r="AT34" s="36" t="s">
        <v>55</v>
      </c>
      <c r="AU34" s="37"/>
      <c r="AV34" s="35">
        <v>300000</v>
      </c>
      <c r="AW34" s="35">
        <v>300000</v>
      </c>
      <c r="AX34" s="36" t="s">
        <v>55</v>
      </c>
      <c r="AY34" s="37"/>
      <c r="AZ34" s="35">
        <v>200000</v>
      </c>
      <c r="BA34" s="35">
        <v>200000</v>
      </c>
      <c r="BB34" s="36" t="s">
        <v>55</v>
      </c>
      <c r="BC34" s="37"/>
      <c r="BD34" s="36" t="s">
        <v>55</v>
      </c>
      <c r="BE34" s="36" t="s">
        <v>55</v>
      </c>
      <c r="BF34" s="36" t="s">
        <v>55</v>
      </c>
      <c r="BG34" s="37"/>
      <c r="BH34" s="35">
        <v>20000</v>
      </c>
      <c r="BI34" s="35">
        <v>20000</v>
      </c>
      <c r="BJ34" s="36" t="s">
        <v>55</v>
      </c>
      <c r="BL34" s="36" t="s">
        <v>55</v>
      </c>
      <c r="BM34" s="36" t="s">
        <v>55</v>
      </c>
      <c r="BN34" s="36" t="s">
        <v>55</v>
      </c>
    </row>
    <row r="35" spans="2:66" ht="18" customHeight="1" x14ac:dyDescent="0.3">
      <c r="B35" s="71"/>
      <c r="C35" s="17"/>
      <c r="E35" s="66"/>
      <c r="F35" s="3"/>
      <c r="G35" s="68"/>
      <c r="I35" s="74"/>
      <c r="J35" s="3"/>
      <c r="K35" s="72"/>
      <c r="L35" s="73"/>
      <c r="M35" s="73"/>
      <c r="N35" s="72"/>
      <c r="O35" s="3"/>
      <c r="P35" s="34">
        <v>600000</v>
      </c>
      <c r="Q35" s="35"/>
      <c r="R35" s="43"/>
      <c r="S35" s="46"/>
      <c r="T35" s="36"/>
      <c r="U35" s="36"/>
      <c r="V35" s="36"/>
      <c r="W35" s="37"/>
      <c r="X35" s="36"/>
      <c r="Y35" s="36"/>
      <c r="Z35" s="36"/>
      <c r="AA35" s="37"/>
      <c r="AB35" s="36"/>
      <c r="AC35" s="36"/>
      <c r="AD35" s="36"/>
      <c r="AE35" s="37"/>
      <c r="AF35" s="35"/>
      <c r="AG35" s="35"/>
      <c r="AH35" s="36"/>
      <c r="AI35" s="37"/>
      <c r="AJ35" s="35"/>
      <c r="AK35" s="35"/>
      <c r="AL35" s="36"/>
      <c r="AM35" s="37"/>
      <c r="AN35" s="35"/>
      <c r="AO35" s="35"/>
      <c r="AP35" s="36"/>
      <c r="AQ35" s="37"/>
      <c r="AR35" s="35"/>
      <c r="AS35" s="35"/>
      <c r="AT35" s="36"/>
      <c r="AU35" s="37"/>
      <c r="AV35" s="35"/>
      <c r="AW35" s="35"/>
      <c r="AX35" s="36"/>
      <c r="AY35" s="37"/>
      <c r="AZ35" s="35"/>
      <c r="BA35" s="35"/>
      <c r="BB35" s="36"/>
      <c r="BC35" s="37"/>
      <c r="BD35" s="36"/>
      <c r="BE35" s="36"/>
      <c r="BF35" s="36"/>
      <c r="BG35" s="37"/>
      <c r="BH35" s="35"/>
      <c r="BI35" s="35"/>
      <c r="BJ35" s="36"/>
      <c r="BL35" s="36"/>
      <c r="BM35" s="36"/>
      <c r="BN35" s="36"/>
    </row>
    <row r="36" spans="2:66" ht="6" customHeight="1" x14ac:dyDescent="0.3">
      <c r="B36" s="71"/>
      <c r="C36" s="3"/>
      <c r="E36" s="3"/>
      <c r="F36" s="3"/>
      <c r="G36" s="3"/>
      <c r="I36" s="7"/>
      <c r="J36" s="3"/>
      <c r="K36" s="7"/>
      <c r="L36" s="7"/>
      <c r="M36" s="7"/>
      <c r="N36" s="7"/>
      <c r="O36" s="3"/>
      <c r="P36" s="38"/>
      <c r="Q36" s="38"/>
      <c r="R36" s="38"/>
      <c r="T36" s="38"/>
      <c r="U36" s="38"/>
      <c r="V36" s="38"/>
      <c r="W36" s="37"/>
      <c r="X36" s="38"/>
      <c r="Y36" s="38"/>
      <c r="Z36" s="38"/>
      <c r="AA36" s="37"/>
      <c r="AB36" s="38"/>
      <c r="AC36" s="38"/>
      <c r="AD36" s="38"/>
      <c r="AE36" s="37"/>
      <c r="AF36" s="38"/>
      <c r="AG36" s="38"/>
      <c r="AH36" s="38"/>
      <c r="AI36" s="37"/>
      <c r="AJ36" s="38"/>
      <c r="AK36" s="38"/>
      <c r="AL36" s="38"/>
      <c r="AM36" s="37"/>
      <c r="AN36" s="38"/>
      <c r="AO36" s="38"/>
      <c r="AP36" s="38"/>
      <c r="AQ36" s="37"/>
      <c r="AR36" s="38"/>
      <c r="AS36" s="38"/>
      <c r="AT36" s="38"/>
      <c r="AU36" s="37"/>
      <c r="AV36" s="38"/>
      <c r="AW36" s="38"/>
      <c r="AX36" s="38"/>
      <c r="AY36" s="37"/>
      <c r="AZ36" s="38"/>
      <c r="BA36" s="38"/>
      <c r="BB36" s="38"/>
      <c r="BC36" s="37"/>
      <c r="BD36" s="38"/>
      <c r="BE36" s="38"/>
      <c r="BF36" s="38"/>
      <c r="BG36" s="37"/>
      <c r="BH36" s="38"/>
      <c r="BI36" s="38"/>
      <c r="BJ36" s="38"/>
      <c r="BL36" s="38"/>
      <c r="BM36" s="38"/>
      <c r="BN36" s="38"/>
    </row>
    <row r="37" spans="2:66" ht="18" customHeight="1" x14ac:dyDescent="0.3">
      <c r="B37" s="71"/>
      <c r="C37" s="65" t="s">
        <v>97</v>
      </c>
      <c r="E37" s="68" t="s">
        <v>55</v>
      </c>
      <c r="F37" s="3"/>
      <c r="G37" s="66" t="s">
        <v>97</v>
      </c>
      <c r="I37" s="70">
        <v>30</v>
      </c>
      <c r="J37" s="3"/>
      <c r="K37" s="72" t="s">
        <v>55</v>
      </c>
      <c r="L37" s="73">
        <f>I37*(100%+$L$11)</f>
        <v>30</v>
      </c>
      <c r="M37" s="73">
        <f>I37*(100%+$M$11)</f>
        <v>37.5</v>
      </c>
      <c r="N37" s="72">
        <f>I37*(100%+$N$11)</f>
        <v>37.5</v>
      </c>
      <c r="O37" s="3"/>
      <c r="P37" s="34">
        <v>1765000</v>
      </c>
      <c r="Q37" s="36" t="s">
        <v>55</v>
      </c>
      <c r="R37" s="34">
        <v>1765000</v>
      </c>
      <c r="T37" s="36" t="s">
        <v>55</v>
      </c>
      <c r="U37" s="36" t="s">
        <v>55</v>
      </c>
      <c r="V37" s="36" t="s">
        <v>55</v>
      </c>
      <c r="W37" s="37"/>
      <c r="X37" s="36" t="s">
        <v>55</v>
      </c>
      <c r="Y37" s="36" t="s">
        <v>55</v>
      </c>
      <c r="Z37" s="36" t="s">
        <v>55</v>
      </c>
      <c r="AA37" s="37"/>
      <c r="AB37" s="36" t="s">
        <v>55</v>
      </c>
      <c r="AC37" s="36" t="s">
        <v>55</v>
      </c>
      <c r="AD37" s="36" t="s">
        <v>55</v>
      </c>
      <c r="AE37" s="37"/>
      <c r="AF37" s="35">
        <v>400000</v>
      </c>
      <c r="AG37" s="36" t="s">
        <v>55</v>
      </c>
      <c r="AH37" s="35">
        <v>400000</v>
      </c>
      <c r="AI37" s="37"/>
      <c r="AJ37" s="35">
        <v>200000</v>
      </c>
      <c r="AK37" s="36" t="s">
        <v>55</v>
      </c>
      <c r="AL37" s="35">
        <v>200000</v>
      </c>
      <c r="AM37" s="37"/>
      <c r="AN37" s="35">
        <v>320000</v>
      </c>
      <c r="AO37" s="36" t="s">
        <v>55</v>
      </c>
      <c r="AP37" s="35">
        <v>320000</v>
      </c>
      <c r="AQ37" s="37"/>
      <c r="AR37" s="35">
        <v>150000</v>
      </c>
      <c r="AS37" s="36" t="s">
        <v>55</v>
      </c>
      <c r="AT37" s="35">
        <v>250000</v>
      </c>
      <c r="AU37" s="37"/>
      <c r="AV37" s="35">
        <v>700000</v>
      </c>
      <c r="AW37" s="36" t="s">
        <v>55</v>
      </c>
      <c r="AX37" s="35">
        <v>400000</v>
      </c>
      <c r="AY37" s="37"/>
      <c r="AZ37" s="35">
        <v>165000</v>
      </c>
      <c r="BA37" s="36" t="s">
        <v>55</v>
      </c>
      <c r="BB37" s="35">
        <v>165000</v>
      </c>
      <c r="BC37" s="37"/>
      <c r="BD37" s="36" t="s">
        <v>55</v>
      </c>
      <c r="BE37" s="36" t="s">
        <v>55</v>
      </c>
      <c r="BF37" s="36" t="s">
        <v>55</v>
      </c>
      <c r="BG37" s="37"/>
      <c r="BH37" s="36">
        <v>30000</v>
      </c>
      <c r="BI37" s="36" t="s">
        <v>55</v>
      </c>
      <c r="BJ37" s="36">
        <v>30000</v>
      </c>
      <c r="BL37" s="36" t="s">
        <v>55</v>
      </c>
      <c r="BM37" s="36" t="s">
        <v>55</v>
      </c>
      <c r="BN37" s="36" t="s">
        <v>55</v>
      </c>
    </row>
    <row r="38" spans="2:66" ht="18" customHeight="1" x14ac:dyDescent="0.3">
      <c r="B38" s="71"/>
      <c r="C38" s="65"/>
      <c r="E38" s="68"/>
      <c r="F38" s="3"/>
      <c r="G38" s="66"/>
      <c r="I38" s="70"/>
      <c r="J38" s="3"/>
      <c r="K38" s="72"/>
      <c r="L38" s="73"/>
      <c r="M38" s="73"/>
      <c r="N38" s="72"/>
      <c r="O38" s="3"/>
      <c r="P38" s="34">
        <v>400000</v>
      </c>
      <c r="Q38" s="36" t="s">
        <v>55</v>
      </c>
      <c r="R38" s="34">
        <v>400000</v>
      </c>
      <c r="T38" s="36" t="s">
        <v>55</v>
      </c>
      <c r="U38" s="36" t="s">
        <v>55</v>
      </c>
      <c r="V38" s="36" t="s">
        <v>55</v>
      </c>
      <c r="W38" s="37"/>
      <c r="X38" s="36" t="s">
        <v>55</v>
      </c>
      <c r="Y38" s="36" t="s">
        <v>55</v>
      </c>
      <c r="Z38" s="36" t="s">
        <v>55</v>
      </c>
      <c r="AA38" s="37"/>
      <c r="AB38" s="36" t="s">
        <v>55</v>
      </c>
      <c r="AC38" s="36" t="s">
        <v>55</v>
      </c>
      <c r="AD38" s="36" t="s">
        <v>55</v>
      </c>
      <c r="AE38" s="37"/>
      <c r="AF38" s="45">
        <v>200000</v>
      </c>
      <c r="AG38" s="36" t="s">
        <v>55</v>
      </c>
      <c r="AH38" s="45">
        <v>200000</v>
      </c>
      <c r="AI38" s="37"/>
      <c r="AJ38" s="35">
        <v>130000</v>
      </c>
      <c r="AK38" s="36" t="s">
        <v>55</v>
      </c>
      <c r="AL38" s="35">
        <v>130000</v>
      </c>
      <c r="AM38" s="37"/>
      <c r="AN38" s="35">
        <v>270000</v>
      </c>
      <c r="AO38" s="36" t="s">
        <v>55</v>
      </c>
      <c r="AP38" s="35">
        <v>270000</v>
      </c>
      <c r="AQ38" s="37"/>
      <c r="AR38" s="35">
        <v>100000</v>
      </c>
      <c r="AS38" s="36" t="s">
        <v>55</v>
      </c>
      <c r="AT38" s="35">
        <v>170000</v>
      </c>
      <c r="AU38" s="37"/>
      <c r="AV38" s="35">
        <v>170000</v>
      </c>
      <c r="AW38" s="36" t="s">
        <v>55</v>
      </c>
      <c r="AX38" s="35">
        <v>130000</v>
      </c>
      <c r="AY38" s="37"/>
      <c r="AZ38" s="35">
        <v>80000</v>
      </c>
      <c r="BA38" s="36" t="s">
        <v>55</v>
      </c>
      <c r="BB38" s="35">
        <v>80000</v>
      </c>
      <c r="BC38" s="37"/>
      <c r="BD38" s="36" t="s">
        <v>55</v>
      </c>
      <c r="BE38" s="36" t="s">
        <v>55</v>
      </c>
      <c r="BF38" s="36" t="s">
        <v>55</v>
      </c>
      <c r="BG38" s="37"/>
      <c r="BH38" s="36">
        <v>10000</v>
      </c>
      <c r="BI38" s="36" t="s">
        <v>55</v>
      </c>
      <c r="BJ38" s="36">
        <v>10000</v>
      </c>
      <c r="BL38" s="36" t="s">
        <v>55</v>
      </c>
      <c r="BM38" s="36" t="s">
        <v>55</v>
      </c>
      <c r="BN38" s="36" t="s">
        <v>55</v>
      </c>
    </row>
    <row r="39" spans="2:66" ht="6" customHeight="1" x14ac:dyDescent="0.3">
      <c r="B39" s="71"/>
      <c r="C39" s="3"/>
      <c r="E39" s="3"/>
      <c r="F39" s="3"/>
      <c r="G39" s="3"/>
      <c r="I39" s="7"/>
      <c r="J39" s="3"/>
      <c r="K39" s="7"/>
      <c r="L39" s="7"/>
      <c r="M39" s="7"/>
      <c r="N39" s="7"/>
      <c r="O39" s="3"/>
      <c r="P39" s="38"/>
      <c r="Q39" s="38"/>
      <c r="R39" s="38"/>
      <c r="T39" s="38"/>
      <c r="U39" s="38"/>
      <c r="V39" s="38"/>
      <c r="W39" s="37"/>
      <c r="X39" s="38"/>
      <c r="Y39" s="38"/>
      <c r="Z39" s="38"/>
      <c r="AA39" s="37"/>
      <c r="AB39" s="38"/>
      <c r="AC39" s="38"/>
      <c r="AD39" s="38"/>
      <c r="AE39" s="37"/>
      <c r="AF39" s="38"/>
      <c r="AG39" s="38"/>
      <c r="AH39" s="38"/>
      <c r="AI39" s="37"/>
      <c r="AJ39" s="38"/>
      <c r="AK39" s="38"/>
      <c r="AL39" s="38"/>
      <c r="AM39" s="37"/>
      <c r="AN39" s="38"/>
      <c r="AO39" s="38"/>
      <c r="AP39" s="38"/>
      <c r="AQ39" s="37"/>
      <c r="AR39" s="38"/>
      <c r="AS39" s="38"/>
      <c r="AT39" s="38"/>
      <c r="AU39" s="37"/>
      <c r="AV39" s="38"/>
      <c r="AW39" s="38"/>
      <c r="AX39" s="38"/>
      <c r="AY39" s="37"/>
      <c r="AZ39" s="38"/>
      <c r="BA39" s="38"/>
      <c r="BB39" s="38"/>
      <c r="BC39" s="37"/>
      <c r="BD39" s="38"/>
      <c r="BE39" s="38"/>
      <c r="BF39" s="38"/>
      <c r="BG39" s="37"/>
      <c r="BH39" s="38"/>
      <c r="BI39" s="38"/>
      <c r="BJ39" s="38"/>
      <c r="BL39" s="38"/>
      <c r="BM39" s="38"/>
      <c r="BN39" s="38"/>
    </row>
    <row r="40" spans="2:66" ht="18" customHeight="1" x14ac:dyDescent="0.3">
      <c r="B40" s="71"/>
      <c r="C40" s="65" t="s">
        <v>109</v>
      </c>
      <c r="E40" s="68" t="s">
        <v>55</v>
      </c>
      <c r="F40" s="3"/>
      <c r="G40" s="66" t="s">
        <v>110</v>
      </c>
      <c r="I40" s="70">
        <v>33</v>
      </c>
      <c r="J40" s="3"/>
      <c r="K40" s="72" t="s">
        <v>55</v>
      </c>
      <c r="L40" s="73">
        <f>I40*(100%+$L$11)</f>
        <v>33</v>
      </c>
      <c r="M40" s="73">
        <f>I40*(100%+$M$11)</f>
        <v>41.25</v>
      </c>
      <c r="N40" s="72">
        <f>I40*(100%+$N$11)</f>
        <v>41.25</v>
      </c>
      <c r="O40" s="3"/>
      <c r="P40" s="34">
        <v>1765000</v>
      </c>
      <c r="Q40" s="36" t="s">
        <v>55</v>
      </c>
      <c r="R40" s="34">
        <v>1765000</v>
      </c>
      <c r="T40" s="36" t="s">
        <v>55</v>
      </c>
      <c r="U40" s="36" t="s">
        <v>55</v>
      </c>
      <c r="V40" s="36" t="s">
        <v>55</v>
      </c>
      <c r="W40" s="37"/>
      <c r="X40" s="36" t="s">
        <v>55</v>
      </c>
      <c r="Y40" s="36" t="s">
        <v>55</v>
      </c>
      <c r="Z40" s="36" t="s">
        <v>55</v>
      </c>
      <c r="AA40" s="37"/>
      <c r="AB40" s="36" t="s">
        <v>55</v>
      </c>
      <c r="AC40" s="36" t="s">
        <v>55</v>
      </c>
      <c r="AD40" s="36" t="s">
        <v>55</v>
      </c>
      <c r="AE40" s="37"/>
      <c r="AF40" s="35">
        <v>400000</v>
      </c>
      <c r="AG40" s="36" t="s">
        <v>55</v>
      </c>
      <c r="AH40" s="35">
        <v>400000</v>
      </c>
      <c r="AI40" s="37"/>
      <c r="AJ40" s="35">
        <v>200000</v>
      </c>
      <c r="AK40" s="36" t="s">
        <v>55</v>
      </c>
      <c r="AL40" s="35">
        <v>200000</v>
      </c>
      <c r="AM40" s="37"/>
      <c r="AN40" s="35">
        <v>320000</v>
      </c>
      <c r="AO40" s="36" t="s">
        <v>55</v>
      </c>
      <c r="AP40" s="35">
        <v>320000</v>
      </c>
      <c r="AQ40" s="37"/>
      <c r="AR40" s="35">
        <v>150000</v>
      </c>
      <c r="AS40" s="36" t="s">
        <v>55</v>
      </c>
      <c r="AT40" s="35">
        <v>250000</v>
      </c>
      <c r="AU40" s="37"/>
      <c r="AV40" s="35">
        <v>700000</v>
      </c>
      <c r="AW40" s="36" t="s">
        <v>55</v>
      </c>
      <c r="AX40" s="35">
        <v>400000</v>
      </c>
      <c r="AY40" s="37"/>
      <c r="AZ40" s="35">
        <v>165000</v>
      </c>
      <c r="BA40" s="36" t="s">
        <v>55</v>
      </c>
      <c r="BB40" s="35">
        <v>165000</v>
      </c>
      <c r="BC40" s="37"/>
      <c r="BD40" s="36" t="s">
        <v>55</v>
      </c>
      <c r="BE40" s="36" t="s">
        <v>55</v>
      </c>
      <c r="BF40" s="36" t="s">
        <v>55</v>
      </c>
      <c r="BG40" s="37"/>
      <c r="BH40" s="36">
        <v>30000</v>
      </c>
      <c r="BI40" s="36" t="s">
        <v>55</v>
      </c>
      <c r="BJ40" s="36">
        <v>30000</v>
      </c>
      <c r="BL40" s="36" t="s">
        <v>55</v>
      </c>
      <c r="BM40" s="36" t="s">
        <v>55</v>
      </c>
      <c r="BN40" s="36" t="s">
        <v>55</v>
      </c>
    </row>
    <row r="41" spans="2:66" ht="18" customHeight="1" x14ac:dyDescent="0.3">
      <c r="B41" s="71"/>
      <c r="C41" s="65"/>
      <c r="E41" s="68"/>
      <c r="F41" s="3"/>
      <c r="G41" s="66"/>
      <c r="I41" s="70"/>
      <c r="J41" s="3"/>
      <c r="K41" s="72"/>
      <c r="L41" s="73"/>
      <c r="M41" s="73"/>
      <c r="N41" s="72"/>
      <c r="O41" s="3"/>
      <c r="P41" s="34">
        <v>400000</v>
      </c>
      <c r="Q41" s="36" t="s">
        <v>55</v>
      </c>
      <c r="R41" s="34">
        <v>400000</v>
      </c>
      <c r="T41" s="36" t="s">
        <v>55</v>
      </c>
      <c r="U41" s="36" t="s">
        <v>55</v>
      </c>
      <c r="V41" s="36" t="s">
        <v>55</v>
      </c>
      <c r="W41" s="37"/>
      <c r="X41" s="36" t="s">
        <v>55</v>
      </c>
      <c r="Y41" s="36" t="s">
        <v>55</v>
      </c>
      <c r="Z41" s="36" t="s">
        <v>55</v>
      </c>
      <c r="AA41" s="37"/>
      <c r="AB41" s="36" t="s">
        <v>55</v>
      </c>
      <c r="AC41" s="36" t="s">
        <v>55</v>
      </c>
      <c r="AD41" s="36" t="s">
        <v>55</v>
      </c>
      <c r="AE41" s="37"/>
      <c r="AF41" s="45">
        <v>200000</v>
      </c>
      <c r="AG41" s="36" t="s">
        <v>55</v>
      </c>
      <c r="AH41" s="45">
        <v>200000</v>
      </c>
      <c r="AI41" s="37"/>
      <c r="AJ41" s="35">
        <v>130000</v>
      </c>
      <c r="AK41" s="36" t="s">
        <v>55</v>
      </c>
      <c r="AL41" s="35">
        <v>130000</v>
      </c>
      <c r="AM41" s="37"/>
      <c r="AN41" s="35">
        <v>270000</v>
      </c>
      <c r="AO41" s="36" t="s">
        <v>55</v>
      </c>
      <c r="AP41" s="35">
        <v>270000</v>
      </c>
      <c r="AQ41" s="37"/>
      <c r="AR41" s="35">
        <v>100000</v>
      </c>
      <c r="AS41" s="36" t="s">
        <v>55</v>
      </c>
      <c r="AT41" s="35">
        <v>170000</v>
      </c>
      <c r="AU41" s="37"/>
      <c r="AV41" s="35">
        <v>170000</v>
      </c>
      <c r="AW41" s="36" t="s">
        <v>55</v>
      </c>
      <c r="AX41" s="35">
        <v>130000</v>
      </c>
      <c r="AY41" s="37"/>
      <c r="AZ41" s="35">
        <v>80000</v>
      </c>
      <c r="BA41" s="36" t="s">
        <v>55</v>
      </c>
      <c r="BB41" s="35">
        <v>80000</v>
      </c>
      <c r="BC41" s="37"/>
      <c r="BD41" s="36" t="s">
        <v>55</v>
      </c>
      <c r="BE41" s="36" t="s">
        <v>55</v>
      </c>
      <c r="BF41" s="36" t="s">
        <v>55</v>
      </c>
      <c r="BG41" s="37"/>
      <c r="BH41" s="36">
        <v>10000</v>
      </c>
      <c r="BI41" s="36" t="s">
        <v>55</v>
      </c>
      <c r="BJ41" s="36">
        <v>10000</v>
      </c>
      <c r="BL41" s="36" t="s">
        <v>55</v>
      </c>
      <c r="BM41" s="36" t="s">
        <v>55</v>
      </c>
      <c r="BN41" s="36" t="s">
        <v>55</v>
      </c>
    </row>
    <row r="42" spans="2:66" ht="6" customHeight="1" x14ac:dyDescent="0.3">
      <c r="B42" s="71"/>
      <c r="C42" s="3"/>
      <c r="E42" s="3"/>
      <c r="F42" s="3"/>
      <c r="G42" s="3"/>
      <c r="I42" s="7"/>
      <c r="J42" s="3"/>
      <c r="K42" s="7"/>
      <c r="L42" s="7"/>
      <c r="M42" s="7"/>
      <c r="N42" s="7"/>
      <c r="O42" s="3"/>
      <c r="P42" s="38"/>
      <c r="Q42" s="38"/>
      <c r="R42" s="38"/>
      <c r="T42" s="38"/>
      <c r="U42" s="38"/>
      <c r="V42" s="38"/>
      <c r="W42" s="37"/>
      <c r="X42" s="38"/>
      <c r="Y42" s="38"/>
      <c r="Z42" s="38"/>
      <c r="AA42" s="37"/>
      <c r="AB42" s="38"/>
      <c r="AC42" s="38"/>
      <c r="AD42" s="38"/>
      <c r="AE42" s="37"/>
      <c r="AF42" s="38"/>
      <c r="AG42" s="38"/>
      <c r="AH42" s="38"/>
      <c r="AI42" s="37"/>
      <c r="AJ42" s="38"/>
      <c r="AK42" s="38"/>
      <c r="AL42" s="38"/>
      <c r="AM42" s="37"/>
      <c r="AN42" s="38"/>
      <c r="AO42" s="38"/>
      <c r="AP42" s="38"/>
      <c r="AQ42" s="37"/>
      <c r="AR42" s="38"/>
      <c r="AS42" s="38"/>
      <c r="AT42" s="38"/>
      <c r="AU42" s="37"/>
      <c r="AV42" s="38"/>
      <c r="AW42" s="38"/>
      <c r="AX42" s="38"/>
      <c r="AY42" s="37"/>
      <c r="AZ42" s="38"/>
      <c r="BA42" s="38"/>
      <c r="BB42" s="38"/>
      <c r="BC42" s="37"/>
      <c r="BD42" s="38"/>
      <c r="BE42" s="38"/>
      <c r="BF42" s="38"/>
      <c r="BG42" s="37"/>
      <c r="BH42" s="38"/>
      <c r="BI42" s="38"/>
      <c r="BJ42" s="38"/>
      <c r="BL42" s="38"/>
      <c r="BM42" s="38"/>
      <c r="BN42" s="38"/>
    </row>
    <row r="43" spans="2:66" ht="18" customHeight="1" x14ac:dyDescent="0.3">
      <c r="B43" s="71"/>
      <c r="C43" s="65" t="s">
        <v>111</v>
      </c>
      <c r="E43" s="68" t="s">
        <v>55</v>
      </c>
      <c r="F43" s="3"/>
      <c r="G43" s="66" t="s">
        <v>112</v>
      </c>
      <c r="I43" s="70">
        <v>33</v>
      </c>
      <c r="J43" s="3"/>
      <c r="K43" s="72" t="s">
        <v>55</v>
      </c>
      <c r="L43" s="73">
        <f>I43*(100%+$L$11)</f>
        <v>33</v>
      </c>
      <c r="M43" s="73">
        <f>I43*(100%+$M$11)</f>
        <v>41.25</v>
      </c>
      <c r="N43" s="72">
        <f>I43*(100%+$N$11)</f>
        <v>41.25</v>
      </c>
      <c r="O43" s="3"/>
      <c r="P43" s="34">
        <v>1765000</v>
      </c>
      <c r="Q43" s="36" t="s">
        <v>55</v>
      </c>
      <c r="R43" s="34">
        <v>1765000</v>
      </c>
      <c r="T43" s="36" t="s">
        <v>55</v>
      </c>
      <c r="U43" s="36" t="s">
        <v>55</v>
      </c>
      <c r="V43" s="36" t="s">
        <v>55</v>
      </c>
      <c r="W43" s="37"/>
      <c r="X43" s="36" t="s">
        <v>55</v>
      </c>
      <c r="Y43" s="36" t="s">
        <v>55</v>
      </c>
      <c r="Z43" s="36" t="s">
        <v>55</v>
      </c>
      <c r="AA43" s="37"/>
      <c r="AB43" s="36" t="s">
        <v>55</v>
      </c>
      <c r="AC43" s="36" t="s">
        <v>55</v>
      </c>
      <c r="AD43" s="36" t="s">
        <v>55</v>
      </c>
      <c r="AE43" s="37"/>
      <c r="AF43" s="35">
        <v>400000</v>
      </c>
      <c r="AG43" s="36" t="s">
        <v>55</v>
      </c>
      <c r="AH43" s="35">
        <v>400000</v>
      </c>
      <c r="AI43" s="37"/>
      <c r="AJ43" s="35">
        <v>200000</v>
      </c>
      <c r="AK43" s="36" t="s">
        <v>55</v>
      </c>
      <c r="AL43" s="35">
        <v>200000</v>
      </c>
      <c r="AM43" s="37"/>
      <c r="AN43" s="35">
        <v>320000</v>
      </c>
      <c r="AO43" s="36" t="s">
        <v>55</v>
      </c>
      <c r="AP43" s="35">
        <v>320000</v>
      </c>
      <c r="AQ43" s="37"/>
      <c r="AR43" s="35">
        <v>150000</v>
      </c>
      <c r="AS43" s="36" t="s">
        <v>55</v>
      </c>
      <c r="AT43" s="35">
        <v>250000</v>
      </c>
      <c r="AU43" s="37"/>
      <c r="AV43" s="35">
        <v>700000</v>
      </c>
      <c r="AW43" s="36" t="s">
        <v>55</v>
      </c>
      <c r="AX43" s="35">
        <v>400000</v>
      </c>
      <c r="AY43" s="37"/>
      <c r="AZ43" s="35">
        <v>165000</v>
      </c>
      <c r="BA43" s="36" t="s">
        <v>55</v>
      </c>
      <c r="BB43" s="35">
        <v>165000</v>
      </c>
      <c r="BC43" s="37"/>
      <c r="BD43" s="36" t="s">
        <v>55</v>
      </c>
      <c r="BE43" s="36" t="s">
        <v>55</v>
      </c>
      <c r="BF43" s="36" t="s">
        <v>55</v>
      </c>
      <c r="BG43" s="37"/>
      <c r="BH43" s="36">
        <v>30000</v>
      </c>
      <c r="BI43" s="36" t="s">
        <v>55</v>
      </c>
      <c r="BJ43" s="36">
        <v>30000</v>
      </c>
      <c r="BL43" s="36" t="s">
        <v>55</v>
      </c>
      <c r="BM43" s="36" t="s">
        <v>55</v>
      </c>
      <c r="BN43" s="36" t="s">
        <v>55</v>
      </c>
    </row>
    <row r="44" spans="2:66" ht="18" customHeight="1" x14ac:dyDescent="0.3">
      <c r="B44" s="71"/>
      <c r="C44" s="65"/>
      <c r="E44" s="68"/>
      <c r="F44" s="3"/>
      <c r="G44" s="66"/>
      <c r="I44" s="70"/>
      <c r="J44" s="3"/>
      <c r="K44" s="72"/>
      <c r="L44" s="73"/>
      <c r="M44" s="73"/>
      <c r="N44" s="72"/>
      <c r="O44" s="3"/>
      <c r="P44" s="34">
        <v>400000</v>
      </c>
      <c r="Q44" s="36" t="s">
        <v>55</v>
      </c>
      <c r="R44" s="34">
        <v>400000</v>
      </c>
      <c r="T44" s="36" t="s">
        <v>55</v>
      </c>
      <c r="U44" s="36" t="s">
        <v>55</v>
      </c>
      <c r="V44" s="36" t="s">
        <v>55</v>
      </c>
      <c r="W44" s="37"/>
      <c r="X44" s="36" t="s">
        <v>55</v>
      </c>
      <c r="Y44" s="36" t="s">
        <v>55</v>
      </c>
      <c r="Z44" s="36" t="s">
        <v>55</v>
      </c>
      <c r="AA44" s="37"/>
      <c r="AB44" s="36" t="s">
        <v>55</v>
      </c>
      <c r="AC44" s="36" t="s">
        <v>55</v>
      </c>
      <c r="AD44" s="36" t="s">
        <v>55</v>
      </c>
      <c r="AE44" s="37"/>
      <c r="AF44" s="45">
        <v>200000</v>
      </c>
      <c r="AG44" s="36" t="s">
        <v>55</v>
      </c>
      <c r="AH44" s="45">
        <v>200000</v>
      </c>
      <c r="AI44" s="37"/>
      <c r="AJ44" s="35">
        <v>130000</v>
      </c>
      <c r="AK44" s="36" t="s">
        <v>55</v>
      </c>
      <c r="AL44" s="35">
        <v>130000</v>
      </c>
      <c r="AM44" s="37"/>
      <c r="AN44" s="35">
        <v>270000</v>
      </c>
      <c r="AO44" s="36" t="s">
        <v>55</v>
      </c>
      <c r="AP44" s="35">
        <v>270000</v>
      </c>
      <c r="AQ44" s="37"/>
      <c r="AR44" s="35">
        <v>100000</v>
      </c>
      <c r="AS44" s="36" t="s">
        <v>55</v>
      </c>
      <c r="AT44" s="35">
        <v>170000</v>
      </c>
      <c r="AU44" s="37"/>
      <c r="AV44" s="35">
        <v>170000</v>
      </c>
      <c r="AW44" s="36" t="s">
        <v>55</v>
      </c>
      <c r="AX44" s="35">
        <v>130000</v>
      </c>
      <c r="AY44" s="37"/>
      <c r="AZ44" s="35">
        <v>80000</v>
      </c>
      <c r="BA44" s="36" t="s">
        <v>55</v>
      </c>
      <c r="BB44" s="35">
        <v>80000</v>
      </c>
      <c r="BC44" s="37"/>
      <c r="BD44" s="36" t="s">
        <v>55</v>
      </c>
      <c r="BE44" s="36" t="s">
        <v>55</v>
      </c>
      <c r="BF44" s="36" t="s">
        <v>55</v>
      </c>
      <c r="BG44" s="37"/>
      <c r="BH44" s="36">
        <v>10000</v>
      </c>
      <c r="BI44" s="36" t="s">
        <v>55</v>
      </c>
      <c r="BJ44" s="36">
        <v>10000</v>
      </c>
      <c r="BL44" s="36" t="s">
        <v>55</v>
      </c>
      <c r="BM44" s="36" t="s">
        <v>55</v>
      </c>
      <c r="BN44" s="36" t="s">
        <v>55</v>
      </c>
    </row>
    <row r="45" spans="2:66" ht="6" customHeight="1" x14ac:dyDescent="0.3">
      <c r="B45" s="71"/>
      <c r="C45" s="3"/>
      <c r="E45" s="5"/>
      <c r="F45" s="3"/>
      <c r="G45" s="3"/>
      <c r="I45" s="7"/>
      <c r="J45" s="3"/>
      <c r="K45" s="7"/>
      <c r="L45" s="7"/>
      <c r="M45" s="7"/>
      <c r="N45" s="7"/>
      <c r="O45" s="3"/>
      <c r="P45" s="38"/>
      <c r="Q45" s="53"/>
      <c r="R45" s="38"/>
      <c r="T45" s="53"/>
      <c r="U45" s="53"/>
      <c r="V45" s="53"/>
      <c r="W45" s="37"/>
      <c r="X45" s="53"/>
      <c r="Y45" s="53"/>
      <c r="Z45" s="53"/>
      <c r="AA45" s="37"/>
      <c r="AB45" s="53"/>
      <c r="AC45" s="53"/>
      <c r="AD45" s="53"/>
      <c r="AE45" s="37"/>
      <c r="AF45" s="54"/>
      <c r="AG45" s="53"/>
      <c r="AH45" s="54"/>
      <c r="AI45" s="37"/>
      <c r="AJ45" s="38"/>
      <c r="AK45" s="53"/>
      <c r="AL45" s="38"/>
      <c r="AM45" s="37"/>
      <c r="AN45" s="38"/>
      <c r="AO45" s="53"/>
      <c r="AP45" s="38"/>
      <c r="AQ45" s="37"/>
      <c r="AR45" s="38"/>
      <c r="AS45" s="53"/>
      <c r="AT45" s="38"/>
      <c r="AU45" s="37"/>
      <c r="AV45" s="38"/>
      <c r="AW45" s="53"/>
      <c r="AX45" s="38"/>
      <c r="AY45" s="37"/>
      <c r="AZ45" s="38"/>
      <c r="BA45" s="53"/>
      <c r="BB45" s="38"/>
      <c r="BC45" s="37"/>
      <c r="BD45" s="53"/>
      <c r="BE45" s="53"/>
      <c r="BF45" s="53"/>
      <c r="BG45" s="37"/>
      <c r="BH45" s="53"/>
      <c r="BI45" s="53"/>
      <c r="BJ45" s="53"/>
      <c r="BL45" s="53"/>
      <c r="BM45" s="53"/>
      <c r="BN45" s="53"/>
    </row>
    <row r="46" spans="2:66" ht="18" customHeight="1" x14ac:dyDescent="0.3">
      <c r="B46" s="71"/>
      <c r="C46" s="65" t="s">
        <v>113</v>
      </c>
      <c r="E46" s="68" t="s">
        <v>55</v>
      </c>
      <c r="F46" s="3"/>
      <c r="G46" s="66" t="s">
        <v>114</v>
      </c>
      <c r="I46" s="70">
        <v>33</v>
      </c>
      <c r="J46" s="3"/>
      <c r="K46" s="72" t="s">
        <v>55</v>
      </c>
      <c r="L46" s="73">
        <f>I46*(100%+$L$11)</f>
        <v>33</v>
      </c>
      <c r="M46" s="73">
        <f>I46*(100%+$M$11)</f>
        <v>41.25</v>
      </c>
      <c r="N46" s="72">
        <f>I46*(100%+$N$11)</f>
        <v>41.25</v>
      </c>
      <c r="O46" s="3"/>
      <c r="P46" s="34">
        <v>1765000</v>
      </c>
      <c r="Q46" s="36" t="s">
        <v>55</v>
      </c>
      <c r="R46" s="34">
        <v>1765000</v>
      </c>
      <c r="T46" s="36" t="s">
        <v>55</v>
      </c>
      <c r="U46" s="36" t="s">
        <v>55</v>
      </c>
      <c r="V46" s="36" t="s">
        <v>55</v>
      </c>
      <c r="W46" s="37"/>
      <c r="X46" s="36" t="s">
        <v>55</v>
      </c>
      <c r="Y46" s="36" t="s">
        <v>55</v>
      </c>
      <c r="Z46" s="36" t="s">
        <v>55</v>
      </c>
      <c r="AA46" s="37"/>
      <c r="AB46" s="36" t="s">
        <v>55</v>
      </c>
      <c r="AC46" s="36" t="s">
        <v>55</v>
      </c>
      <c r="AD46" s="36" t="s">
        <v>55</v>
      </c>
      <c r="AE46" s="37"/>
      <c r="AF46" s="35">
        <v>400000</v>
      </c>
      <c r="AG46" s="36" t="s">
        <v>55</v>
      </c>
      <c r="AH46" s="35">
        <v>400000</v>
      </c>
      <c r="AI46" s="37"/>
      <c r="AJ46" s="35">
        <v>200000</v>
      </c>
      <c r="AK46" s="36" t="s">
        <v>55</v>
      </c>
      <c r="AL46" s="35">
        <v>200000</v>
      </c>
      <c r="AM46" s="37"/>
      <c r="AN46" s="35">
        <v>320000</v>
      </c>
      <c r="AO46" s="36" t="s">
        <v>55</v>
      </c>
      <c r="AP46" s="35">
        <v>320000</v>
      </c>
      <c r="AQ46" s="37"/>
      <c r="AR46" s="35">
        <v>150000</v>
      </c>
      <c r="AS46" s="36" t="s">
        <v>55</v>
      </c>
      <c r="AT46" s="35">
        <v>250000</v>
      </c>
      <c r="AU46" s="37"/>
      <c r="AV46" s="35">
        <v>700000</v>
      </c>
      <c r="AW46" s="36" t="s">
        <v>55</v>
      </c>
      <c r="AX46" s="35">
        <v>400000</v>
      </c>
      <c r="AY46" s="37"/>
      <c r="AZ46" s="35">
        <v>165000</v>
      </c>
      <c r="BA46" s="36" t="s">
        <v>55</v>
      </c>
      <c r="BB46" s="35">
        <v>165000</v>
      </c>
      <c r="BC46" s="37"/>
      <c r="BD46" s="36" t="s">
        <v>55</v>
      </c>
      <c r="BE46" s="36" t="s">
        <v>55</v>
      </c>
      <c r="BF46" s="36" t="s">
        <v>55</v>
      </c>
      <c r="BG46" s="37"/>
      <c r="BH46" s="36">
        <v>30000</v>
      </c>
      <c r="BI46" s="36" t="s">
        <v>55</v>
      </c>
      <c r="BJ46" s="36">
        <v>30000</v>
      </c>
      <c r="BL46" s="36" t="s">
        <v>55</v>
      </c>
      <c r="BM46" s="36" t="s">
        <v>55</v>
      </c>
      <c r="BN46" s="36" t="s">
        <v>55</v>
      </c>
    </row>
    <row r="47" spans="2:66" ht="18" customHeight="1" x14ac:dyDescent="0.3">
      <c r="B47" s="71"/>
      <c r="C47" s="65"/>
      <c r="E47" s="68"/>
      <c r="F47" s="3"/>
      <c r="G47" s="66"/>
      <c r="I47" s="70"/>
      <c r="J47" s="3"/>
      <c r="K47" s="72"/>
      <c r="L47" s="73"/>
      <c r="M47" s="73"/>
      <c r="N47" s="72"/>
      <c r="O47" s="3"/>
      <c r="P47" s="34">
        <v>400000</v>
      </c>
      <c r="Q47" s="36" t="s">
        <v>55</v>
      </c>
      <c r="R47" s="34">
        <v>400000</v>
      </c>
      <c r="T47" s="36" t="s">
        <v>55</v>
      </c>
      <c r="U47" s="36" t="s">
        <v>55</v>
      </c>
      <c r="V47" s="36" t="s">
        <v>55</v>
      </c>
      <c r="W47" s="37"/>
      <c r="X47" s="36" t="s">
        <v>55</v>
      </c>
      <c r="Y47" s="36" t="s">
        <v>55</v>
      </c>
      <c r="Z47" s="36" t="s">
        <v>55</v>
      </c>
      <c r="AA47" s="37"/>
      <c r="AB47" s="36" t="s">
        <v>55</v>
      </c>
      <c r="AC47" s="36" t="s">
        <v>55</v>
      </c>
      <c r="AD47" s="36" t="s">
        <v>55</v>
      </c>
      <c r="AE47" s="37"/>
      <c r="AF47" s="45">
        <v>200000</v>
      </c>
      <c r="AG47" s="36" t="s">
        <v>55</v>
      </c>
      <c r="AH47" s="45">
        <v>200000</v>
      </c>
      <c r="AI47" s="37"/>
      <c r="AJ47" s="35">
        <v>130000</v>
      </c>
      <c r="AK47" s="36" t="s">
        <v>55</v>
      </c>
      <c r="AL47" s="35">
        <v>130000</v>
      </c>
      <c r="AM47" s="37"/>
      <c r="AN47" s="35">
        <v>270000</v>
      </c>
      <c r="AO47" s="36" t="s">
        <v>55</v>
      </c>
      <c r="AP47" s="35">
        <v>270000</v>
      </c>
      <c r="AQ47" s="37"/>
      <c r="AR47" s="35">
        <v>100000</v>
      </c>
      <c r="AS47" s="36" t="s">
        <v>55</v>
      </c>
      <c r="AT47" s="35">
        <v>170000</v>
      </c>
      <c r="AU47" s="37"/>
      <c r="AV47" s="35">
        <v>170000</v>
      </c>
      <c r="AW47" s="36" t="s">
        <v>55</v>
      </c>
      <c r="AX47" s="35">
        <v>130000</v>
      </c>
      <c r="AY47" s="37"/>
      <c r="AZ47" s="35">
        <v>80000</v>
      </c>
      <c r="BA47" s="36" t="s">
        <v>55</v>
      </c>
      <c r="BB47" s="35">
        <v>80000</v>
      </c>
      <c r="BC47" s="37"/>
      <c r="BD47" s="36" t="s">
        <v>55</v>
      </c>
      <c r="BE47" s="36" t="s">
        <v>55</v>
      </c>
      <c r="BF47" s="36" t="s">
        <v>55</v>
      </c>
      <c r="BG47" s="37"/>
      <c r="BH47" s="36">
        <v>10000</v>
      </c>
      <c r="BI47" s="36" t="s">
        <v>55</v>
      </c>
      <c r="BJ47" s="36">
        <v>10000</v>
      </c>
      <c r="BL47" s="36" t="s">
        <v>55</v>
      </c>
      <c r="BM47" s="36" t="s">
        <v>55</v>
      </c>
      <c r="BN47" s="36" t="s">
        <v>55</v>
      </c>
    </row>
    <row r="48" spans="2:66" ht="6" customHeight="1" x14ac:dyDescent="0.3">
      <c r="B48" s="71"/>
      <c r="C48" s="3"/>
      <c r="E48" s="5"/>
      <c r="F48" s="3"/>
      <c r="G48" s="3"/>
      <c r="I48" s="7"/>
      <c r="J48" s="3"/>
      <c r="K48" s="7"/>
      <c r="L48" s="7"/>
      <c r="M48" s="7"/>
      <c r="N48" s="7"/>
      <c r="O48" s="3"/>
      <c r="P48" s="38"/>
      <c r="Q48" s="53"/>
      <c r="R48" s="38"/>
      <c r="T48" s="53"/>
      <c r="U48" s="53"/>
      <c r="V48" s="53"/>
      <c r="W48" s="37"/>
      <c r="X48" s="53"/>
      <c r="Y48" s="53"/>
      <c r="Z48" s="53"/>
      <c r="AA48" s="37"/>
      <c r="AB48" s="53"/>
      <c r="AC48" s="53"/>
      <c r="AD48" s="53"/>
      <c r="AE48" s="37"/>
      <c r="AF48" s="54"/>
      <c r="AG48" s="53"/>
      <c r="AH48" s="54"/>
      <c r="AI48" s="37"/>
      <c r="AJ48" s="38"/>
      <c r="AK48" s="53"/>
      <c r="AL48" s="38"/>
      <c r="AM48" s="37"/>
      <c r="AN48" s="38"/>
      <c r="AO48" s="53"/>
      <c r="AP48" s="38"/>
      <c r="AQ48" s="37"/>
      <c r="AR48" s="38"/>
      <c r="AS48" s="53"/>
      <c r="AT48" s="38"/>
      <c r="AU48" s="37"/>
      <c r="AV48" s="38"/>
      <c r="AW48" s="53"/>
      <c r="AX48" s="38"/>
      <c r="AY48" s="37"/>
      <c r="AZ48" s="38"/>
      <c r="BA48" s="53"/>
      <c r="BB48" s="38"/>
      <c r="BC48" s="37"/>
      <c r="BD48" s="53"/>
      <c r="BE48" s="53"/>
      <c r="BF48" s="53"/>
      <c r="BG48" s="37"/>
      <c r="BH48" s="53"/>
      <c r="BI48" s="53"/>
      <c r="BJ48" s="53"/>
      <c r="BL48" s="53"/>
      <c r="BM48" s="53"/>
      <c r="BN48" s="53"/>
    </row>
    <row r="49" spans="2:66" ht="18" customHeight="1" x14ac:dyDescent="0.3">
      <c r="B49" s="71"/>
      <c r="C49" s="65" t="s">
        <v>116</v>
      </c>
      <c r="E49" s="68" t="s">
        <v>55</v>
      </c>
      <c r="F49" s="3"/>
      <c r="G49" s="66" t="s">
        <v>114</v>
      </c>
      <c r="I49" s="70">
        <v>33</v>
      </c>
      <c r="J49" s="3"/>
      <c r="K49" s="72" t="s">
        <v>55</v>
      </c>
      <c r="L49" s="73">
        <f>I49*(100%+$L$11)</f>
        <v>33</v>
      </c>
      <c r="M49" s="73">
        <f>I49*(100%+$M$11)</f>
        <v>41.25</v>
      </c>
      <c r="N49" s="72">
        <f>I49*(100%+$N$11)</f>
        <v>41.25</v>
      </c>
      <c r="O49" s="3"/>
      <c r="P49" s="34">
        <v>1765000</v>
      </c>
      <c r="Q49" s="36" t="s">
        <v>55</v>
      </c>
      <c r="R49" s="34">
        <v>1765000</v>
      </c>
      <c r="T49" s="36" t="s">
        <v>55</v>
      </c>
      <c r="U49" s="36" t="s">
        <v>55</v>
      </c>
      <c r="V49" s="36" t="s">
        <v>55</v>
      </c>
      <c r="W49" s="37"/>
      <c r="X49" s="36" t="s">
        <v>55</v>
      </c>
      <c r="Y49" s="36" t="s">
        <v>55</v>
      </c>
      <c r="Z49" s="36" t="s">
        <v>55</v>
      </c>
      <c r="AA49" s="37"/>
      <c r="AB49" s="36" t="s">
        <v>55</v>
      </c>
      <c r="AC49" s="36" t="s">
        <v>55</v>
      </c>
      <c r="AD49" s="36" t="s">
        <v>55</v>
      </c>
      <c r="AE49" s="37"/>
      <c r="AF49" s="35">
        <v>400000</v>
      </c>
      <c r="AG49" s="36" t="s">
        <v>55</v>
      </c>
      <c r="AH49" s="35">
        <v>400000</v>
      </c>
      <c r="AI49" s="37"/>
      <c r="AJ49" s="35">
        <v>200000</v>
      </c>
      <c r="AK49" s="36" t="s">
        <v>55</v>
      </c>
      <c r="AL49" s="35">
        <v>200000</v>
      </c>
      <c r="AM49" s="37"/>
      <c r="AN49" s="35">
        <v>320000</v>
      </c>
      <c r="AO49" s="36" t="s">
        <v>55</v>
      </c>
      <c r="AP49" s="35">
        <v>320000</v>
      </c>
      <c r="AQ49" s="37"/>
      <c r="AR49" s="35">
        <v>150000</v>
      </c>
      <c r="AS49" s="36" t="s">
        <v>55</v>
      </c>
      <c r="AT49" s="35">
        <v>250000</v>
      </c>
      <c r="AU49" s="37"/>
      <c r="AV49" s="35">
        <v>700000</v>
      </c>
      <c r="AW49" s="36" t="s">
        <v>55</v>
      </c>
      <c r="AX49" s="35">
        <v>400000</v>
      </c>
      <c r="AY49" s="37"/>
      <c r="AZ49" s="35">
        <v>165000</v>
      </c>
      <c r="BA49" s="36" t="s">
        <v>55</v>
      </c>
      <c r="BB49" s="35">
        <v>165000</v>
      </c>
      <c r="BC49" s="37"/>
      <c r="BD49" s="36" t="s">
        <v>55</v>
      </c>
      <c r="BE49" s="36" t="s">
        <v>55</v>
      </c>
      <c r="BF49" s="36" t="s">
        <v>55</v>
      </c>
      <c r="BG49" s="37"/>
      <c r="BH49" s="36">
        <v>30000</v>
      </c>
      <c r="BI49" s="36" t="s">
        <v>55</v>
      </c>
      <c r="BJ49" s="36">
        <v>30000</v>
      </c>
      <c r="BL49" s="36" t="s">
        <v>55</v>
      </c>
      <c r="BM49" s="36" t="s">
        <v>55</v>
      </c>
      <c r="BN49" s="36" t="s">
        <v>55</v>
      </c>
    </row>
    <row r="50" spans="2:66" ht="18" customHeight="1" x14ac:dyDescent="0.3">
      <c r="B50" s="71"/>
      <c r="C50" s="65"/>
      <c r="E50" s="68"/>
      <c r="F50" s="3"/>
      <c r="G50" s="66"/>
      <c r="I50" s="70"/>
      <c r="J50" s="3"/>
      <c r="K50" s="72"/>
      <c r="L50" s="73"/>
      <c r="M50" s="73"/>
      <c r="N50" s="72"/>
      <c r="O50" s="3"/>
      <c r="P50" s="34">
        <v>400000</v>
      </c>
      <c r="Q50" s="36" t="s">
        <v>55</v>
      </c>
      <c r="R50" s="34">
        <v>400000</v>
      </c>
      <c r="T50" s="36" t="s">
        <v>55</v>
      </c>
      <c r="U50" s="36" t="s">
        <v>55</v>
      </c>
      <c r="V50" s="36" t="s">
        <v>55</v>
      </c>
      <c r="W50" s="37"/>
      <c r="X50" s="36" t="s">
        <v>55</v>
      </c>
      <c r="Y50" s="36" t="s">
        <v>55</v>
      </c>
      <c r="Z50" s="36" t="s">
        <v>55</v>
      </c>
      <c r="AA50" s="37"/>
      <c r="AB50" s="36" t="s">
        <v>55</v>
      </c>
      <c r="AC50" s="36" t="s">
        <v>55</v>
      </c>
      <c r="AD50" s="36" t="s">
        <v>55</v>
      </c>
      <c r="AE50" s="37"/>
      <c r="AF50" s="45">
        <v>200000</v>
      </c>
      <c r="AG50" s="36" t="s">
        <v>55</v>
      </c>
      <c r="AH50" s="45">
        <v>200000</v>
      </c>
      <c r="AI50" s="37"/>
      <c r="AJ50" s="35">
        <v>130000</v>
      </c>
      <c r="AK50" s="36" t="s">
        <v>55</v>
      </c>
      <c r="AL50" s="35">
        <v>130000</v>
      </c>
      <c r="AM50" s="37"/>
      <c r="AN50" s="35">
        <v>270000</v>
      </c>
      <c r="AO50" s="36" t="s">
        <v>55</v>
      </c>
      <c r="AP50" s="35">
        <v>270000</v>
      </c>
      <c r="AQ50" s="37"/>
      <c r="AR50" s="35">
        <v>100000</v>
      </c>
      <c r="AS50" s="36" t="s">
        <v>55</v>
      </c>
      <c r="AT50" s="35">
        <v>170000</v>
      </c>
      <c r="AU50" s="37"/>
      <c r="AV50" s="35">
        <v>170000</v>
      </c>
      <c r="AW50" s="36" t="s">
        <v>55</v>
      </c>
      <c r="AX50" s="35">
        <v>130000</v>
      </c>
      <c r="AY50" s="37"/>
      <c r="AZ50" s="35">
        <v>80000</v>
      </c>
      <c r="BA50" s="36" t="s">
        <v>55</v>
      </c>
      <c r="BB50" s="35">
        <v>80000</v>
      </c>
      <c r="BC50" s="37"/>
      <c r="BD50" s="36" t="s">
        <v>55</v>
      </c>
      <c r="BE50" s="36" t="s">
        <v>55</v>
      </c>
      <c r="BF50" s="36" t="s">
        <v>55</v>
      </c>
      <c r="BG50" s="37"/>
      <c r="BH50" s="36">
        <v>10000</v>
      </c>
      <c r="BI50" s="36" t="s">
        <v>55</v>
      </c>
      <c r="BJ50" s="36">
        <v>10000</v>
      </c>
      <c r="BL50" s="36" t="s">
        <v>55</v>
      </c>
      <c r="BM50" s="36" t="s">
        <v>55</v>
      </c>
      <c r="BN50" s="36" t="s">
        <v>55</v>
      </c>
    </row>
    <row r="51" spans="2:66" ht="6" customHeight="1" x14ac:dyDescent="0.3">
      <c r="B51" s="71"/>
    </row>
    <row r="52" spans="2:66" ht="18" customHeight="1" x14ac:dyDescent="0.3">
      <c r="B52" s="71"/>
      <c r="C52" s="65" t="s">
        <v>21</v>
      </c>
      <c r="E52" s="66" t="s">
        <v>21</v>
      </c>
      <c r="F52" s="3"/>
      <c r="G52" s="66" t="s">
        <v>21</v>
      </c>
      <c r="I52" s="70">
        <v>18</v>
      </c>
      <c r="J52" s="3"/>
      <c r="K52" s="72">
        <f>I52*(100%+$K$11)</f>
        <v>22.5</v>
      </c>
      <c r="L52" s="73">
        <f>I52*(100%+$L$11)</f>
        <v>18</v>
      </c>
      <c r="M52" s="73">
        <f>I52*(100%+$M$11)</f>
        <v>22.5</v>
      </c>
      <c r="N52" s="72">
        <f>I52*(100%+$N$11)</f>
        <v>22.5</v>
      </c>
      <c r="O52" s="3"/>
      <c r="P52" s="34">
        <v>2845000</v>
      </c>
      <c r="Q52" s="35">
        <v>1080000</v>
      </c>
      <c r="R52" s="34">
        <v>1765000</v>
      </c>
      <c r="S52" s="46"/>
      <c r="T52" s="36" t="s">
        <v>55</v>
      </c>
      <c r="U52" s="36" t="s">
        <v>55</v>
      </c>
      <c r="V52" s="36" t="s">
        <v>55</v>
      </c>
      <c r="W52" s="37"/>
      <c r="X52" s="36" t="s">
        <v>55</v>
      </c>
      <c r="Y52" s="36" t="s">
        <v>55</v>
      </c>
      <c r="Z52" s="36" t="s">
        <v>55</v>
      </c>
      <c r="AA52" s="37"/>
      <c r="AB52" s="36" t="s">
        <v>55</v>
      </c>
      <c r="AC52" s="36" t="s">
        <v>55</v>
      </c>
      <c r="AD52" s="36" t="s">
        <v>55</v>
      </c>
      <c r="AE52" s="37"/>
      <c r="AF52" s="35">
        <v>400000</v>
      </c>
      <c r="AG52" s="36" t="s">
        <v>55</v>
      </c>
      <c r="AH52" s="35">
        <v>400000</v>
      </c>
      <c r="AI52" s="37"/>
      <c r="AJ52" s="35">
        <v>380000</v>
      </c>
      <c r="AK52" s="35">
        <v>180000</v>
      </c>
      <c r="AL52" s="35">
        <v>200000</v>
      </c>
      <c r="AM52" s="37"/>
      <c r="AN52" s="35">
        <v>620000</v>
      </c>
      <c r="AO52" s="35">
        <v>300000</v>
      </c>
      <c r="AP52" s="35">
        <v>320000</v>
      </c>
      <c r="AQ52" s="37"/>
      <c r="AR52" s="35">
        <v>230000</v>
      </c>
      <c r="AS52" s="35">
        <v>80000</v>
      </c>
      <c r="AT52" s="35">
        <v>250000</v>
      </c>
      <c r="AU52" s="37"/>
      <c r="AV52" s="35">
        <v>700000</v>
      </c>
      <c r="AW52" s="35">
        <v>300000</v>
      </c>
      <c r="AX52" s="35">
        <v>400000</v>
      </c>
      <c r="AY52" s="37"/>
      <c r="AZ52" s="35">
        <v>365000</v>
      </c>
      <c r="BA52" s="35">
        <v>200000</v>
      </c>
      <c r="BB52" s="35">
        <v>165000</v>
      </c>
      <c r="BC52" s="37"/>
      <c r="BD52" s="36" t="s">
        <v>55</v>
      </c>
      <c r="BE52" s="36" t="s">
        <v>55</v>
      </c>
      <c r="BF52" s="36" t="s">
        <v>55</v>
      </c>
      <c r="BG52" s="37"/>
      <c r="BH52" s="35">
        <v>50000</v>
      </c>
      <c r="BI52" s="35">
        <v>20000</v>
      </c>
      <c r="BJ52" s="36">
        <v>30000</v>
      </c>
      <c r="BL52" s="36" t="s">
        <v>55</v>
      </c>
      <c r="BM52" s="36" t="s">
        <v>55</v>
      </c>
      <c r="BN52" s="36" t="s">
        <v>55</v>
      </c>
    </row>
    <row r="53" spans="2:66" ht="18" customHeight="1" x14ac:dyDescent="0.3">
      <c r="B53" s="71"/>
      <c r="C53" s="65"/>
      <c r="E53" s="66"/>
      <c r="F53" s="3"/>
      <c r="G53" s="66"/>
      <c r="I53" s="70"/>
      <c r="J53" s="3"/>
      <c r="K53" s="72"/>
      <c r="L53" s="73"/>
      <c r="M53" s="73"/>
      <c r="N53" s="72"/>
      <c r="O53" s="3"/>
      <c r="P53" s="34">
        <v>500000</v>
      </c>
      <c r="Q53" s="35">
        <v>250000</v>
      </c>
      <c r="R53" s="34">
        <v>400000</v>
      </c>
      <c r="T53" s="36" t="s">
        <v>55</v>
      </c>
      <c r="U53" s="36" t="s">
        <v>55</v>
      </c>
      <c r="V53" s="36" t="s">
        <v>55</v>
      </c>
      <c r="W53" s="37"/>
      <c r="X53" s="36" t="s">
        <v>55</v>
      </c>
      <c r="Y53" s="36" t="s">
        <v>55</v>
      </c>
      <c r="Z53" s="36" t="s">
        <v>55</v>
      </c>
      <c r="AA53" s="37"/>
      <c r="AB53" s="36" t="s">
        <v>55</v>
      </c>
      <c r="AC53" s="36" t="s">
        <v>55</v>
      </c>
      <c r="AD53" s="36" t="s">
        <v>55</v>
      </c>
      <c r="AE53" s="37"/>
      <c r="AF53" s="45">
        <v>200000</v>
      </c>
      <c r="AG53" s="36" t="s">
        <v>55</v>
      </c>
      <c r="AH53" s="45">
        <v>200000</v>
      </c>
      <c r="AI53" s="37"/>
      <c r="AJ53" s="35">
        <v>200000</v>
      </c>
      <c r="AK53" s="35">
        <v>90000</v>
      </c>
      <c r="AL53" s="35">
        <v>130000</v>
      </c>
      <c r="AM53" s="37"/>
      <c r="AN53" s="35">
        <v>330000</v>
      </c>
      <c r="AO53" s="35">
        <v>80000</v>
      </c>
      <c r="AP53" s="35">
        <v>270000</v>
      </c>
      <c r="AQ53" s="37"/>
      <c r="AR53" s="35">
        <v>120000</v>
      </c>
      <c r="AS53" s="35">
        <v>30000</v>
      </c>
      <c r="AT53" s="35">
        <v>170000</v>
      </c>
      <c r="AU53" s="37"/>
      <c r="AV53" s="35">
        <v>170000</v>
      </c>
      <c r="AW53" s="35">
        <v>60000</v>
      </c>
      <c r="AX53" s="35">
        <v>130000</v>
      </c>
      <c r="AY53" s="37"/>
      <c r="AZ53" s="35">
        <v>90000</v>
      </c>
      <c r="BA53" s="35">
        <v>30000</v>
      </c>
      <c r="BB53" s="35">
        <v>80000</v>
      </c>
      <c r="BC53" s="37"/>
      <c r="BD53" s="36" t="s">
        <v>55</v>
      </c>
      <c r="BE53" s="36" t="s">
        <v>55</v>
      </c>
      <c r="BF53" s="36" t="s">
        <v>55</v>
      </c>
      <c r="BG53" s="37"/>
      <c r="BH53" s="35">
        <v>15000</v>
      </c>
      <c r="BI53" s="35">
        <v>8000</v>
      </c>
      <c r="BJ53" s="36">
        <v>10000</v>
      </c>
      <c r="BL53" s="36" t="s">
        <v>55</v>
      </c>
      <c r="BM53" s="36" t="s">
        <v>55</v>
      </c>
      <c r="BN53" s="36" t="s">
        <v>55</v>
      </c>
    </row>
    <row r="54" spans="2:66" ht="6" customHeight="1" x14ac:dyDescent="0.3">
      <c r="B54" s="71"/>
    </row>
    <row r="55" spans="2:66" ht="18" customHeight="1" x14ac:dyDescent="0.3">
      <c r="B55" s="71"/>
      <c r="C55" s="65" t="s">
        <v>22</v>
      </c>
      <c r="E55" s="11" t="s">
        <v>117</v>
      </c>
      <c r="F55" s="3"/>
      <c r="G55" s="66" t="s">
        <v>124</v>
      </c>
      <c r="I55" s="70">
        <v>18</v>
      </c>
      <c r="J55" s="3"/>
      <c r="K55" s="72">
        <f>I55*(100%+$K$11)</f>
        <v>22.5</v>
      </c>
      <c r="L55" s="73">
        <f>I55*(100%+$L$11)</f>
        <v>18</v>
      </c>
      <c r="M55" s="73">
        <f>I55*(100%+$M$11)</f>
        <v>22.5</v>
      </c>
      <c r="N55" s="72">
        <f>I55*(100%+$N$11)</f>
        <v>22.5</v>
      </c>
      <c r="O55" s="3"/>
      <c r="P55" s="34">
        <v>3125000</v>
      </c>
      <c r="Q55" s="35">
        <v>1350000</v>
      </c>
      <c r="R55" s="34">
        <v>1775000</v>
      </c>
      <c r="S55" s="46"/>
      <c r="T55" s="36" t="s">
        <v>55</v>
      </c>
      <c r="U55" s="36" t="s">
        <v>55</v>
      </c>
      <c r="V55" s="36" t="s">
        <v>55</v>
      </c>
      <c r="W55" s="37"/>
      <c r="X55" s="36" t="s">
        <v>55</v>
      </c>
      <c r="Y55" s="36" t="s">
        <v>55</v>
      </c>
      <c r="Z55" s="36" t="s">
        <v>55</v>
      </c>
      <c r="AA55" s="37"/>
      <c r="AB55" s="36" t="s">
        <v>55</v>
      </c>
      <c r="AC55" s="36" t="s">
        <v>55</v>
      </c>
      <c r="AD55" s="36" t="s">
        <v>55</v>
      </c>
      <c r="AE55" s="37"/>
      <c r="AF55" s="35">
        <v>600000</v>
      </c>
      <c r="AG55" s="35">
        <v>200000</v>
      </c>
      <c r="AH55" s="35">
        <v>400000</v>
      </c>
      <c r="AI55" s="37"/>
      <c r="AJ55" s="35">
        <v>380000</v>
      </c>
      <c r="AK55" s="35">
        <v>180000</v>
      </c>
      <c r="AL55" s="35">
        <v>200000</v>
      </c>
      <c r="AM55" s="37"/>
      <c r="AN55" s="35">
        <v>620000</v>
      </c>
      <c r="AO55" s="35">
        <v>300000</v>
      </c>
      <c r="AP55" s="35">
        <v>320000</v>
      </c>
      <c r="AQ55" s="37"/>
      <c r="AR55" s="35">
        <v>230000</v>
      </c>
      <c r="AS55" s="35">
        <v>80000</v>
      </c>
      <c r="AT55" s="35">
        <v>250000</v>
      </c>
      <c r="AU55" s="37"/>
      <c r="AV55" s="35">
        <v>700000</v>
      </c>
      <c r="AW55" s="35">
        <v>300000</v>
      </c>
      <c r="AX55" s="35">
        <v>400000</v>
      </c>
      <c r="AY55" s="37"/>
      <c r="AZ55" s="35">
        <v>365000</v>
      </c>
      <c r="BA55" s="35">
        <v>200000</v>
      </c>
      <c r="BB55" s="35">
        <v>165000</v>
      </c>
      <c r="BC55" s="37"/>
      <c r="BD55" s="35">
        <v>80000</v>
      </c>
      <c r="BE55" s="35">
        <v>70000</v>
      </c>
      <c r="BF55" s="36">
        <v>10000</v>
      </c>
      <c r="BG55" s="37"/>
      <c r="BH55" s="35">
        <v>50000</v>
      </c>
      <c r="BI55" s="35">
        <v>20000</v>
      </c>
      <c r="BJ55" s="36">
        <v>30000</v>
      </c>
      <c r="BL55" s="36" t="s">
        <v>55</v>
      </c>
      <c r="BM55" s="36" t="s">
        <v>55</v>
      </c>
      <c r="BN55" s="36" t="s">
        <v>55</v>
      </c>
    </row>
    <row r="56" spans="2:66" ht="18" customHeight="1" x14ac:dyDescent="0.3">
      <c r="B56" s="71"/>
      <c r="C56" s="65"/>
      <c r="E56" s="11" t="s">
        <v>56</v>
      </c>
      <c r="F56" s="3"/>
      <c r="G56" s="66"/>
      <c r="I56" s="70"/>
      <c r="J56" s="3"/>
      <c r="K56" s="72"/>
      <c r="L56" s="73"/>
      <c r="M56" s="73"/>
      <c r="N56" s="72"/>
      <c r="O56" s="3"/>
      <c r="P56" s="34">
        <v>500000</v>
      </c>
      <c r="Q56" s="35">
        <v>250000</v>
      </c>
      <c r="R56" s="34">
        <v>400000</v>
      </c>
      <c r="T56" s="36" t="s">
        <v>55</v>
      </c>
      <c r="U56" s="36" t="s">
        <v>55</v>
      </c>
      <c r="V56" s="36" t="s">
        <v>55</v>
      </c>
      <c r="W56" s="37"/>
      <c r="X56" s="36" t="s">
        <v>55</v>
      </c>
      <c r="Y56" s="36" t="s">
        <v>55</v>
      </c>
      <c r="Z56" s="36" t="s">
        <v>55</v>
      </c>
      <c r="AA56" s="37"/>
      <c r="AB56" s="36" t="s">
        <v>55</v>
      </c>
      <c r="AC56" s="36" t="s">
        <v>55</v>
      </c>
      <c r="AD56" s="36" t="s">
        <v>55</v>
      </c>
      <c r="AE56" s="37"/>
      <c r="AF56" s="35">
        <v>245000</v>
      </c>
      <c r="AG56" s="45">
        <v>65000</v>
      </c>
      <c r="AH56" s="45">
        <v>200000</v>
      </c>
      <c r="AI56" s="37"/>
      <c r="AJ56" s="35">
        <v>200000</v>
      </c>
      <c r="AK56" s="35">
        <v>90000</v>
      </c>
      <c r="AL56" s="35">
        <v>130000</v>
      </c>
      <c r="AM56" s="37"/>
      <c r="AN56" s="35">
        <v>330000</v>
      </c>
      <c r="AO56" s="35">
        <v>80000</v>
      </c>
      <c r="AP56" s="35">
        <v>270000</v>
      </c>
      <c r="AQ56" s="37"/>
      <c r="AR56" s="35">
        <v>120000</v>
      </c>
      <c r="AS56" s="35">
        <v>30000</v>
      </c>
      <c r="AT56" s="35">
        <v>170000</v>
      </c>
      <c r="AU56" s="37"/>
      <c r="AV56" s="35">
        <v>170000</v>
      </c>
      <c r="AW56" s="35">
        <v>60000</v>
      </c>
      <c r="AX56" s="35">
        <v>130000</v>
      </c>
      <c r="AY56" s="37"/>
      <c r="AZ56" s="35">
        <v>90000</v>
      </c>
      <c r="BA56" s="35">
        <v>30000</v>
      </c>
      <c r="BB56" s="35">
        <v>80000</v>
      </c>
      <c r="BC56" s="37"/>
      <c r="BD56" s="35">
        <v>70000</v>
      </c>
      <c r="BE56" s="35">
        <v>65000</v>
      </c>
      <c r="BF56" s="36">
        <v>6000</v>
      </c>
      <c r="BG56" s="37"/>
      <c r="BH56" s="35">
        <v>15000</v>
      </c>
      <c r="BI56" s="35">
        <v>8000</v>
      </c>
      <c r="BJ56" s="36">
        <v>10000</v>
      </c>
      <c r="BL56" s="36" t="s">
        <v>55</v>
      </c>
      <c r="BM56" s="36" t="s">
        <v>55</v>
      </c>
      <c r="BN56" s="36" t="s">
        <v>55</v>
      </c>
    </row>
    <row r="57" spans="2:66" ht="6" customHeight="1" x14ac:dyDescent="0.3">
      <c r="B57" s="71"/>
      <c r="C57" s="3"/>
      <c r="E57" s="5"/>
      <c r="F57" s="3"/>
      <c r="G57" s="3"/>
      <c r="I57" s="7"/>
      <c r="J57" s="3"/>
      <c r="K57" s="7"/>
      <c r="L57" s="7"/>
      <c r="M57" s="7"/>
      <c r="N57" s="7"/>
      <c r="O57" s="3"/>
      <c r="P57" s="38"/>
      <c r="Q57" s="53"/>
      <c r="R57" s="38"/>
      <c r="T57" s="53"/>
      <c r="U57" s="53"/>
      <c r="V57" s="53"/>
      <c r="W57" s="37"/>
      <c r="X57" s="53"/>
      <c r="Y57" s="53"/>
      <c r="Z57" s="53"/>
      <c r="AA57" s="37"/>
      <c r="AB57" s="53"/>
      <c r="AC57" s="53"/>
      <c r="AD57" s="53"/>
      <c r="AE57" s="37"/>
      <c r="AF57" s="54"/>
      <c r="AG57" s="53"/>
      <c r="AH57" s="54"/>
      <c r="AI57" s="37"/>
      <c r="AJ57" s="38"/>
      <c r="AK57" s="53"/>
      <c r="AL57" s="38"/>
      <c r="AM57" s="37"/>
      <c r="AN57" s="38"/>
      <c r="AO57" s="53"/>
      <c r="AP57" s="38"/>
      <c r="AQ57" s="37"/>
      <c r="AR57" s="38"/>
      <c r="AS57" s="53"/>
      <c r="AT57" s="38"/>
      <c r="AU57" s="37"/>
      <c r="AV57" s="38"/>
      <c r="AW57" s="53"/>
      <c r="AX57" s="38"/>
      <c r="AY57" s="37"/>
      <c r="AZ57" s="38"/>
      <c r="BA57" s="53"/>
      <c r="BB57" s="38"/>
      <c r="BC57" s="37"/>
      <c r="BD57" s="53"/>
      <c r="BE57" s="53"/>
      <c r="BF57" s="53"/>
      <c r="BG57" s="37"/>
      <c r="BH57" s="53"/>
      <c r="BI57" s="53"/>
      <c r="BJ57" s="53"/>
      <c r="BL57" s="53"/>
      <c r="BM57" s="53"/>
      <c r="BN57" s="53"/>
    </row>
    <row r="58" spans="2:66" ht="18" customHeight="1" x14ac:dyDescent="0.3">
      <c r="B58" s="71"/>
      <c r="C58" s="65" t="s">
        <v>115</v>
      </c>
      <c r="E58" s="11" t="s">
        <v>117</v>
      </c>
      <c r="F58" s="3"/>
      <c r="G58" s="11" t="s">
        <v>117</v>
      </c>
      <c r="I58" s="70">
        <v>18</v>
      </c>
      <c r="J58" s="3"/>
      <c r="K58" s="72">
        <f>I58*(100%+$K$11)</f>
        <v>22.5</v>
      </c>
      <c r="L58" s="73">
        <f>I58*(100%+$L$11)</f>
        <v>18</v>
      </c>
      <c r="M58" s="73">
        <f>I58*(100%+$M$11)</f>
        <v>22.5</v>
      </c>
      <c r="N58" s="72">
        <f>I58*(100%+$N$11)</f>
        <v>22.5</v>
      </c>
      <c r="O58" s="3"/>
      <c r="P58" s="34">
        <v>3125000</v>
      </c>
      <c r="Q58" s="35">
        <v>1350000</v>
      </c>
      <c r="R58" s="34">
        <v>1775000</v>
      </c>
      <c r="S58" s="46"/>
      <c r="T58" s="36" t="s">
        <v>55</v>
      </c>
      <c r="U58" s="36" t="s">
        <v>55</v>
      </c>
      <c r="V58" s="36" t="s">
        <v>55</v>
      </c>
      <c r="W58" s="37"/>
      <c r="X58" s="36" t="s">
        <v>55</v>
      </c>
      <c r="Y58" s="36" t="s">
        <v>55</v>
      </c>
      <c r="Z58" s="36" t="s">
        <v>55</v>
      </c>
      <c r="AA58" s="37"/>
      <c r="AB58" s="36" t="s">
        <v>55</v>
      </c>
      <c r="AC58" s="36" t="s">
        <v>55</v>
      </c>
      <c r="AD58" s="36" t="s">
        <v>55</v>
      </c>
      <c r="AE58" s="37"/>
      <c r="AF58" s="35">
        <v>600000</v>
      </c>
      <c r="AG58" s="35">
        <v>200000</v>
      </c>
      <c r="AH58" s="35">
        <v>400000</v>
      </c>
      <c r="AI58" s="37"/>
      <c r="AJ58" s="35">
        <v>380000</v>
      </c>
      <c r="AK58" s="35">
        <v>180000</v>
      </c>
      <c r="AL58" s="35">
        <v>200000</v>
      </c>
      <c r="AM58" s="37"/>
      <c r="AN58" s="35">
        <v>620000</v>
      </c>
      <c r="AO58" s="35">
        <v>300000</v>
      </c>
      <c r="AP58" s="35">
        <v>320000</v>
      </c>
      <c r="AQ58" s="37"/>
      <c r="AR58" s="35">
        <v>230000</v>
      </c>
      <c r="AS58" s="35">
        <v>80000</v>
      </c>
      <c r="AT58" s="35">
        <v>250000</v>
      </c>
      <c r="AU58" s="37"/>
      <c r="AV58" s="35">
        <v>700000</v>
      </c>
      <c r="AW58" s="35">
        <v>300000</v>
      </c>
      <c r="AX58" s="35">
        <v>400000</v>
      </c>
      <c r="AY58" s="37"/>
      <c r="AZ58" s="35">
        <v>365000</v>
      </c>
      <c r="BA58" s="35">
        <v>200000</v>
      </c>
      <c r="BB58" s="35">
        <v>165000</v>
      </c>
      <c r="BC58" s="37"/>
      <c r="BD58" s="35">
        <v>80000</v>
      </c>
      <c r="BE58" s="35">
        <v>70000</v>
      </c>
      <c r="BF58" s="36">
        <v>10000</v>
      </c>
      <c r="BG58" s="37"/>
      <c r="BH58" s="35">
        <v>50000</v>
      </c>
      <c r="BI58" s="35">
        <v>20000</v>
      </c>
      <c r="BJ58" s="36">
        <v>30000</v>
      </c>
      <c r="BL58" s="36" t="s">
        <v>55</v>
      </c>
      <c r="BM58" s="36" t="s">
        <v>55</v>
      </c>
      <c r="BN58" s="36" t="s">
        <v>55</v>
      </c>
    </row>
    <row r="59" spans="2:66" ht="18" customHeight="1" x14ac:dyDescent="0.3">
      <c r="B59" s="71"/>
      <c r="C59" s="65"/>
      <c r="E59" s="11" t="s">
        <v>56</v>
      </c>
      <c r="F59" s="3"/>
      <c r="G59" s="11"/>
      <c r="I59" s="70"/>
      <c r="J59" s="3"/>
      <c r="K59" s="72"/>
      <c r="L59" s="73"/>
      <c r="M59" s="73"/>
      <c r="N59" s="72"/>
      <c r="O59" s="3"/>
      <c r="P59" s="34">
        <v>500000</v>
      </c>
      <c r="Q59" s="35">
        <v>250000</v>
      </c>
      <c r="R59" s="34">
        <v>400000</v>
      </c>
      <c r="T59" s="36" t="s">
        <v>55</v>
      </c>
      <c r="U59" s="36" t="s">
        <v>55</v>
      </c>
      <c r="V59" s="36" t="s">
        <v>55</v>
      </c>
      <c r="W59" s="37"/>
      <c r="X59" s="36" t="s">
        <v>55</v>
      </c>
      <c r="Y59" s="36" t="s">
        <v>55</v>
      </c>
      <c r="Z59" s="36" t="s">
        <v>55</v>
      </c>
      <c r="AA59" s="37"/>
      <c r="AB59" s="36" t="s">
        <v>55</v>
      </c>
      <c r="AC59" s="36" t="s">
        <v>55</v>
      </c>
      <c r="AD59" s="36" t="s">
        <v>55</v>
      </c>
      <c r="AE59" s="37"/>
      <c r="AF59" s="35">
        <v>245000</v>
      </c>
      <c r="AG59" s="45">
        <v>65000</v>
      </c>
      <c r="AH59" s="45">
        <v>200000</v>
      </c>
      <c r="AI59" s="37"/>
      <c r="AJ59" s="35">
        <v>200000</v>
      </c>
      <c r="AK59" s="35">
        <v>90000</v>
      </c>
      <c r="AL59" s="35">
        <v>130000</v>
      </c>
      <c r="AM59" s="37"/>
      <c r="AN59" s="35">
        <v>330000</v>
      </c>
      <c r="AO59" s="35">
        <v>80000</v>
      </c>
      <c r="AP59" s="35">
        <v>270000</v>
      </c>
      <c r="AQ59" s="37"/>
      <c r="AR59" s="35">
        <v>120000</v>
      </c>
      <c r="AS59" s="35">
        <v>30000</v>
      </c>
      <c r="AT59" s="35">
        <v>170000</v>
      </c>
      <c r="AU59" s="37"/>
      <c r="AV59" s="35">
        <v>170000</v>
      </c>
      <c r="AW59" s="35">
        <v>60000</v>
      </c>
      <c r="AX59" s="35">
        <v>130000</v>
      </c>
      <c r="AY59" s="37"/>
      <c r="AZ59" s="35">
        <v>90000</v>
      </c>
      <c r="BA59" s="35">
        <v>30000</v>
      </c>
      <c r="BB59" s="35">
        <v>80000</v>
      </c>
      <c r="BC59" s="37"/>
      <c r="BD59" s="35">
        <v>70000</v>
      </c>
      <c r="BE59" s="35">
        <v>65000</v>
      </c>
      <c r="BF59" s="36">
        <v>6000</v>
      </c>
      <c r="BG59" s="37"/>
      <c r="BH59" s="35">
        <v>15000</v>
      </c>
      <c r="BI59" s="35">
        <v>8000</v>
      </c>
      <c r="BJ59" s="36">
        <v>10000</v>
      </c>
      <c r="BL59" s="36" t="s">
        <v>55</v>
      </c>
      <c r="BM59" s="36" t="s">
        <v>55</v>
      </c>
      <c r="BN59" s="36" t="s">
        <v>55</v>
      </c>
    </row>
    <row r="60" spans="2:66" ht="6" customHeight="1" x14ac:dyDescent="0.3">
      <c r="B60" s="71"/>
    </row>
    <row r="61" spans="2:66" ht="18" customHeight="1" x14ac:dyDescent="0.3">
      <c r="B61" s="71"/>
      <c r="C61" s="65" t="s">
        <v>98</v>
      </c>
      <c r="E61" s="86" t="s">
        <v>99</v>
      </c>
      <c r="F61" s="3"/>
      <c r="G61" s="86" t="s">
        <v>100</v>
      </c>
      <c r="I61" s="70">
        <v>18</v>
      </c>
      <c r="J61" s="3"/>
      <c r="K61" s="72">
        <f>I61*(100%+$K$11)</f>
        <v>22.5</v>
      </c>
      <c r="L61" s="73">
        <f>I61*(100%+$L$11)</f>
        <v>18</v>
      </c>
      <c r="M61" s="73">
        <f>I61*(100%+$M$11)</f>
        <v>22.5</v>
      </c>
      <c r="N61" s="72">
        <f>I61*(100%+$N$11)</f>
        <v>22.5</v>
      </c>
      <c r="O61" s="3"/>
      <c r="P61" s="34">
        <v>5927000</v>
      </c>
      <c r="Q61" s="35">
        <v>3385000</v>
      </c>
      <c r="R61" s="34">
        <v>2542000</v>
      </c>
      <c r="S61" s="46"/>
      <c r="T61" s="35">
        <v>1500000</v>
      </c>
      <c r="U61" s="35">
        <v>1500000</v>
      </c>
      <c r="V61" s="36" t="s">
        <v>55</v>
      </c>
      <c r="W61" s="37"/>
      <c r="X61" s="35">
        <v>490000</v>
      </c>
      <c r="Y61" s="35">
        <v>140000</v>
      </c>
      <c r="Z61" s="35">
        <v>350000</v>
      </c>
      <c r="AA61" s="37"/>
      <c r="AB61" s="36" t="s">
        <v>55</v>
      </c>
      <c r="AC61" s="36" t="s">
        <v>55</v>
      </c>
      <c r="AD61" s="36" t="s">
        <v>55</v>
      </c>
      <c r="AE61" s="37"/>
      <c r="AF61" s="35">
        <v>600000</v>
      </c>
      <c r="AG61" s="35">
        <v>200000</v>
      </c>
      <c r="AH61" s="35">
        <v>400000</v>
      </c>
      <c r="AI61" s="37"/>
      <c r="AJ61" s="35">
        <v>600000</v>
      </c>
      <c r="AK61" s="35">
        <v>300000</v>
      </c>
      <c r="AL61" s="35">
        <v>300000</v>
      </c>
      <c r="AM61" s="37"/>
      <c r="AN61" s="35">
        <v>900000</v>
      </c>
      <c r="AO61" s="35">
        <v>500000</v>
      </c>
      <c r="AP61" s="35">
        <v>400000</v>
      </c>
      <c r="AQ61" s="37"/>
      <c r="AR61" s="35">
        <v>280000</v>
      </c>
      <c r="AS61" s="35">
        <v>100000</v>
      </c>
      <c r="AT61" s="35">
        <v>300000</v>
      </c>
      <c r="AU61" s="37"/>
      <c r="AV61" s="35">
        <v>800000</v>
      </c>
      <c r="AW61" s="35">
        <v>300000</v>
      </c>
      <c r="AX61" s="35">
        <v>500000</v>
      </c>
      <c r="AY61" s="37"/>
      <c r="AZ61" s="35">
        <v>450000</v>
      </c>
      <c r="BA61" s="35">
        <v>230000</v>
      </c>
      <c r="BB61" s="35">
        <v>220000</v>
      </c>
      <c r="BC61" s="37"/>
      <c r="BD61" s="35">
        <v>80000</v>
      </c>
      <c r="BE61" s="35">
        <v>70000</v>
      </c>
      <c r="BF61" s="36">
        <v>10000</v>
      </c>
      <c r="BG61" s="37"/>
      <c r="BH61" s="35">
        <v>65000</v>
      </c>
      <c r="BI61" s="35">
        <v>25000</v>
      </c>
      <c r="BJ61" s="36">
        <v>40000</v>
      </c>
      <c r="BL61" s="36">
        <v>40000</v>
      </c>
      <c r="BM61" s="36">
        <v>6000</v>
      </c>
      <c r="BN61" s="36">
        <v>34000</v>
      </c>
    </row>
    <row r="62" spans="2:66" ht="18" customHeight="1" x14ac:dyDescent="0.3">
      <c r="B62" s="71"/>
      <c r="C62" s="65"/>
      <c r="E62" s="86"/>
      <c r="F62" s="3"/>
      <c r="G62" s="86"/>
      <c r="I62" s="70"/>
      <c r="J62" s="3"/>
      <c r="K62" s="72"/>
      <c r="L62" s="73"/>
      <c r="M62" s="73"/>
      <c r="N62" s="72"/>
      <c r="O62" s="3"/>
      <c r="P62" s="34">
        <v>900000</v>
      </c>
      <c r="Q62" s="35">
        <v>500000</v>
      </c>
      <c r="R62" s="34">
        <v>600000</v>
      </c>
      <c r="T62" s="35">
        <v>420000</v>
      </c>
      <c r="U62" s="35">
        <v>420000</v>
      </c>
      <c r="V62" s="36" t="s">
        <v>55</v>
      </c>
      <c r="W62" s="37"/>
      <c r="X62" s="35">
        <v>160000</v>
      </c>
      <c r="Y62" s="35">
        <v>60000</v>
      </c>
      <c r="Z62" s="35">
        <v>120000</v>
      </c>
      <c r="AA62" s="37"/>
      <c r="AB62" s="36" t="s">
        <v>55</v>
      </c>
      <c r="AC62" s="36" t="s">
        <v>55</v>
      </c>
      <c r="AD62" s="36" t="s">
        <v>55</v>
      </c>
      <c r="AE62" s="37"/>
      <c r="AF62" s="35">
        <v>245000</v>
      </c>
      <c r="AG62" s="45">
        <v>65000</v>
      </c>
      <c r="AH62" s="45">
        <v>200000</v>
      </c>
      <c r="AI62" s="37"/>
      <c r="AJ62" s="35">
        <v>200000</v>
      </c>
      <c r="AK62" s="35">
        <v>90000</v>
      </c>
      <c r="AL62" s="35">
        <v>130000</v>
      </c>
      <c r="AM62" s="37"/>
      <c r="AN62" s="35">
        <v>330000</v>
      </c>
      <c r="AO62" s="35">
        <v>80000</v>
      </c>
      <c r="AP62" s="35">
        <v>270000</v>
      </c>
      <c r="AQ62" s="37"/>
      <c r="AR62" s="35">
        <v>120000</v>
      </c>
      <c r="AS62" s="35">
        <v>30000</v>
      </c>
      <c r="AT62" s="35">
        <v>170000</v>
      </c>
      <c r="AU62" s="37"/>
      <c r="AV62" s="35">
        <v>170000</v>
      </c>
      <c r="AW62" s="35">
        <v>60000</v>
      </c>
      <c r="AX62" s="35">
        <v>130000</v>
      </c>
      <c r="AY62" s="37"/>
      <c r="AZ62" s="35">
        <v>80000</v>
      </c>
      <c r="BA62" s="35">
        <v>30000</v>
      </c>
      <c r="BB62" s="35">
        <v>80000</v>
      </c>
      <c r="BC62" s="37"/>
      <c r="BD62" s="35">
        <v>70000</v>
      </c>
      <c r="BE62" s="35">
        <v>65000</v>
      </c>
      <c r="BF62" s="36">
        <v>6000</v>
      </c>
      <c r="BG62" s="37"/>
      <c r="BH62" s="35">
        <v>15000</v>
      </c>
      <c r="BI62" s="35">
        <v>8000</v>
      </c>
      <c r="BJ62" s="36">
        <v>10000</v>
      </c>
      <c r="BL62" s="36">
        <v>25000</v>
      </c>
      <c r="BM62" s="36">
        <v>4000</v>
      </c>
      <c r="BN62" s="36">
        <v>21000</v>
      </c>
    </row>
    <row r="63" spans="2:66" ht="6" customHeight="1" x14ac:dyDescent="0.3">
      <c r="B63" s="71"/>
      <c r="C63" s="3"/>
      <c r="E63" s="55"/>
      <c r="F63" s="3"/>
      <c r="G63" s="56"/>
      <c r="I63" s="7"/>
      <c r="J63" s="3"/>
      <c r="K63" s="7"/>
      <c r="L63" s="7"/>
      <c r="M63" s="7"/>
      <c r="N63" s="7"/>
      <c r="O63" s="3"/>
      <c r="P63" s="38"/>
      <c r="Q63" s="53"/>
      <c r="R63" s="38"/>
      <c r="T63" s="60"/>
      <c r="U63" s="60"/>
      <c r="V63" s="60"/>
      <c r="W63" s="59"/>
      <c r="X63" s="60"/>
      <c r="Y63" s="60"/>
      <c r="Z63" s="60"/>
      <c r="AA63" s="37"/>
      <c r="AB63" s="60"/>
      <c r="AC63" s="60"/>
      <c r="AD63" s="60"/>
      <c r="AE63" s="37"/>
      <c r="AF63" s="61"/>
      <c r="AG63" s="60"/>
      <c r="AH63" s="61"/>
      <c r="AI63" s="37"/>
      <c r="AJ63" s="38"/>
      <c r="AK63" s="53"/>
      <c r="AL63" s="38"/>
      <c r="AM63" s="37"/>
      <c r="AN63" s="38"/>
      <c r="AO63" s="53"/>
      <c r="AP63" s="38"/>
      <c r="AQ63" s="37"/>
      <c r="AR63" s="38"/>
      <c r="AS63" s="53"/>
      <c r="AT63" s="38"/>
      <c r="AU63" s="37"/>
      <c r="AV63" s="38"/>
      <c r="AW63" s="53"/>
      <c r="AX63" s="38"/>
      <c r="AY63" s="37"/>
      <c r="AZ63" s="38"/>
      <c r="BA63" s="53"/>
      <c r="BB63" s="38"/>
      <c r="BC63" s="37"/>
      <c r="BD63" s="61"/>
      <c r="BE63" s="60"/>
      <c r="BF63" s="61"/>
      <c r="BG63" s="37"/>
      <c r="BH63" s="61"/>
      <c r="BI63" s="60"/>
      <c r="BJ63" s="61"/>
      <c r="BL63" s="61"/>
      <c r="BM63" s="60"/>
      <c r="BN63" s="61"/>
    </row>
    <row r="64" spans="2:66" ht="18" customHeight="1" x14ac:dyDescent="0.3">
      <c r="B64" s="71"/>
      <c r="C64" s="65" t="s">
        <v>95</v>
      </c>
      <c r="E64" s="86" t="s">
        <v>17</v>
      </c>
      <c r="F64" s="3"/>
      <c r="G64" s="86" t="s">
        <v>17</v>
      </c>
      <c r="I64" s="70">
        <v>15</v>
      </c>
      <c r="J64" s="3"/>
      <c r="K64" s="72">
        <f>I64*(100%+$K$11)</f>
        <v>18.75</v>
      </c>
      <c r="L64" s="93">
        <f>I64*(100%+$L$11)</f>
        <v>15</v>
      </c>
      <c r="M64" s="73">
        <f>I64*(100%+$M$11)</f>
        <v>18.75</v>
      </c>
      <c r="N64" s="72">
        <f>I64*(100%+$N$11)</f>
        <v>18.75</v>
      </c>
      <c r="O64" s="3"/>
      <c r="P64" s="34">
        <v>5927000</v>
      </c>
      <c r="Q64" s="35">
        <v>3385000</v>
      </c>
      <c r="R64" s="34">
        <v>2542000</v>
      </c>
      <c r="S64" s="46"/>
      <c r="T64" s="35">
        <v>1500000</v>
      </c>
      <c r="U64" s="35">
        <v>1500000</v>
      </c>
      <c r="V64" s="36" t="s">
        <v>55</v>
      </c>
      <c r="W64" s="37"/>
      <c r="X64" s="35">
        <v>490000</v>
      </c>
      <c r="Y64" s="35">
        <v>140000</v>
      </c>
      <c r="Z64" s="35">
        <v>350000</v>
      </c>
      <c r="AA64" s="37"/>
      <c r="AB64" s="36" t="s">
        <v>55</v>
      </c>
      <c r="AC64" s="36" t="s">
        <v>55</v>
      </c>
      <c r="AD64" s="36" t="s">
        <v>55</v>
      </c>
      <c r="AE64" s="37"/>
      <c r="AF64" s="35">
        <v>600000</v>
      </c>
      <c r="AG64" s="35">
        <v>200000</v>
      </c>
      <c r="AH64" s="35">
        <v>400000</v>
      </c>
      <c r="AI64" s="37"/>
      <c r="AJ64" s="35">
        <v>600000</v>
      </c>
      <c r="AK64" s="35">
        <v>300000</v>
      </c>
      <c r="AL64" s="35">
        <v>300000</v>
      </c>
      <c r="AM64" s="37"/>
      <c r="AN64" s="35">
        <v>900000</v>
      </c>
      <c r="AO64" s="35">
        <v>500000</v>
      </c>
      <c r="AP64" s="35">
        <v>400000</v>
      </c>
      <c r="AQ64" s="37"/>
      <c r="AR64" s="35">
        <v>280000</v>
      </c>
      <c r="AS64" s="35">
        <v>100000</v>
      </c>
      <c r="AT64" s="35">
        <v>300000</v>
      </c>
      <c r="AU64" s="37"/>
      <c r="AV64" s="35">
        <v>800000</v>
      </c>
      <c r="AW64" s="35">
        <v>300000</v>
      </c>
      <c r="AX64" s="35">
        <v>500000</v>
      </c>
      <c r="AY64" s="37"/>
      <c r="AZ64" s="35">
        <v>450000</v>
      </c>
      <c r="BA64" s="35">
        <v>230000</v>
      </c>
      <c r="BB64" s="35">
        <v>220000</v>
      </c>
      <c r="BC64" s="37"/>
      <c r="BD64" s="35">
        <v>80000</v>
      </c>
      <c r="BE64" s="35">
        <v>70000</v>
      </c>
      <c r="BF64" s="36">
        <v>10000</v>
      </c>
      <c r="BG64" s="37"/>
      <c r="BH64" s="35">
        <v>65000</v>
      </c>
      <c r="BI64" s="35">
        <v>25000</v>
      </c>
      <c r="BJ64" s="36">
        <v>40000</v>
      </c>
      <c r="BL64" s="36">
        <v>40000</v>
      </c>
      <c r="BM64" s="36">
        <v>6000</v>
      </c>
      <c r="BN64" s="36">
        <v>34000</v>
      </c>
    </row>
    <row r="65" spans="2:66" ht="18" customHeight="1" x14ac:dyDescent="0.3">
      <c r="B65" s="71"/>
      <c r="C65" s="65"/>
      <c r="E65" s="86"/>
      <c r="F65" s="3"/>
      <c r="G65" s="86"/>
      <c r="I65" s="70"/>
      <c r="J65" s="3"/>
      <c r="K65" s="72"/>
      <c r="L65" s="93"/>
      <c r="M65" s="73"/>
      <c r="N65" s="72"/>
      <c r="O65" s="3"/>
      <c r="P65" s="34">
        <v>900000</v>
      </c>
      <c r="Q65" s="35">
        <v>500000</v>
      </c>
      <c r="R65" s="34">
        <v>600000</v>
      </c>
      <c r="T65" s="35">
        <v>420000</v>
      </c>
      <c r="U65" s="35">
        <v>420000</v>
      </c>
      <c r="V65" s="36" t="s">
        <v>55</v>
      </c>
      <c r="W65" s="37"/>
      <c r="X65" s="35">
        <v>160000</v>
      </c>
      <c r="Y65" s="35">
        <v>60000</v>
      </c>
      <c r="Z65" s="35">
        <v>120000</v>
      </c>
      <c r="AA65" s="37"/>
      <c r="AB65" s="36" t="s">
        <v>55</v>
      </c>
      <c r="AC65" s="36" t="s">
        <v>55</v>
      </c>
      <c r="AD65" s="36" t="s">
        <v>55</v>
      </c>
      <c r="AE65" s="37"/>
      <c r="AF65" s="35">
        <v>245000</v>
      </c>
      <c r="AG65" s="45">
        <v>65000</v>
      </c>
      <c r="AH65" s="45">
        <v>200000</v>
      </c>
      <c r="AI65" s="37"/>
      <c r="AJ65" s="35">
        <v>200000</v>
      </c>
      <c r="AK65" s="35">
        <v>90000</v>
      </c>
      <c r="AL65" s="35">
        <v>130000</v>
      </c>
      <c r="AM65" s="37"/>
      <c r="AN65" s="35">
        <v>330000</v>
      </c>
      <c r="AO65" s="35">
        <v>80000</v>
      </c>
      <c r="AP65" s="35">
        <v>270000</v>
      </c>
      <c r="AQ65" s="37"/>
      <c r="AR65" s="35">
        <v>120000</v>
      </c>
      <c r="AS65" s="35">
        <v>30000</v>
      </c>
      <c r="AT65" s="35">
        <v>170000</v>
      </c>
      <c r="AU65" s="37"/>
      <c r="AV65" s="35">
        <v>170000</v>
      </c>
      <c r="AW65" s="35">
        <v>60000</v>
      </c>
      <c r="AX65" s="35">
        <v>130000</v>
      </c>
      <c r="AY65" s="37"/>
      <c r="AZ65" s="35">
        <v>80000</v>
      </c>
      <c r="BA65" s="35">
        <v>30000</v>
      </c>
      <c r="BB65" s="35">
        <v>80000</v>
      </c>
      <c r="BC65" s="37"/>
      <c r="BD65" s="35">
        <v>70000</v>
      </c>
      <c r="BE65" s="35">
        <v>65000</v>
      </c>
      <c r="BF65" s="36">
        <v>6000</v>
      </c>
      <c r="BG65" s="37"/>
      <c r="BH65" s="35">
        <v>15000</v>
      </c>
      <c r="BI65" s="35">
        <v>8000</v>
      </c>
      <c r="BJ65" s="36">
        <v>10000</v>
      </c>
      <c r="BL65" s="36">
        <v>25000</v>
      </c>
      <c r="BM65" s="36">
        <v>4000</v>
      </c>
      <c r="BN65" s="36">
        <v>21000</v>
      </c>
    </row>
    <row r="66" spans="2:66" ht="22.05" customHeight="1" x14ac:dyDescent="0.3">
      <c r="B66" s="42"/>
      <c r="C66" s="3"/>
      <c r="E66" s="55"/>
      <c r="F66" s="3"/>
      <c r="G66" s="56"/>
      <c r="I66" s="7"/>
      <c r="J66" s="3"/>
      <c r="K66" s="7"/>
      <c r="L66" s="7"/>
      <c r="M66" s="7"/>
      <c r="N66" s="7"/>
      <c r="O66" s="3"/>
      <c r="P66" s="38"/>
      <c r="Q66" s="53"/>
      <c r="R66" s="38"/>
      <c r="T66" s="53"/>
      <c r="U66" s="53"/>
      <c r="V66" s="53"/>
      <c r="W66" s="37"/>
      <c r="X66" s="53"/>
      <c r="Y66" s="53"/>
      <c r="Z66" s="53"/>
      <c r="AA66" s="37"/>
      <c r="AB66" s="53"/>
      <c r="AC66" s="53"/>
      <c r="AD66" s="53"/>
      <c r="AE66" s="37"/>
      <c r="AF66" s="54"/>
      <c r="AG66" s="53"/>
      <c r="AH66" s="54"/>
      <c r="AI66" s="37"/>
      <c r="AJ66" s="38"/>
      <c r="AK66" s="53"/>
      <c r="AL66" s="38"/>
      <c r="AM66" s="37"/>
      <c r="AN66" s="38"/>
      <c r="AO66" s="53"/>
      <c r="AP66" s="38"/>
      <c r="AQ66" s="37"/>
      <c r="AR66" s="38"/>
      <c r="AS66" s="53"/>
      <c r="AT66" s="38"/>
      <c r="AU66" s="37"/>
      <c r="AV66" s="38"/>
      <c r="AW66" s="53"/>
      <c r="AX66" s="38"/>
      <c r="AY66" s="37"/>
      <c r="AZ66" s="38"/>
      <c r="BA66" s="53"/>
      <c r="BB66" s="38"/>
      <c r="BC66" s="37"/>
      <c r="BD66" s="53"/>
      <c r="BE66" s="53"/>
      <c r="BF66" s="53"/>
      <c r="BG66" s="37"/>
      <c r="BH66" s="53"/>
      <c r="BI66" s="53"/>
      <c r="BJ66" s="53"/>
      <c r="BL66" s="53"/>
      <c r="BM66" s="53"/>
      <c r="BN66" s="53"/>
    </row>
    <row r="67" spans="2:66" ht="18" customHeight="1" x14ac:dyDescent="0.3">
      <c r="B67" s="71" t="s">
        <v>23</v>
      </c>
      <c r="C67" s="65" t="s">
        <v>57</v>
      </c>
      <c r="E67" s="66" t="s">
        <v>32</v>
      </c>
      <c r="F67" s="3"/>
      <c r="G67" s="66" t="s">
        <v>32</v>
      </c>
      <c r="I67" s="70">
        <v>23</v>
      </c>
      <c r="J67" s="3"/>
      <c r="K67" s="72">
        <f>I67*(100%+$K$11)</f>
        <v>28.75</v>
      </c>
      <c r="L67" s="73">
        <f>I67*(100%+$L$11)</f>
        <v>23</v>
      </c>
      <c r="M67" s="73" t="s">
        <v>55</v>
      </c>
      <c r="N67" s="72">
        <f>I67*(100%+$N$11)</f>
        <v>28.75</v>
      </c>
      <c r="O67" s="3"/>
      <c r="P67" s="34">
        <v>1400000</v>
      </c>
      <c r="Q67" s="35">
        <v>596500</v>
      </c>
      <c r="R67" s="34">
        <v>700000</v>
      </c>
      <c r="T67" s="36" t="s">
        <v>55</v>
      </c>
      <c r="U67" s="36" t="s">
        <v>55</v>
      </c>
      <c r="V67" s="36" t="s">
        <v>55</v>
      </c>
      <c r="W67" s="37"/>
      <c r="X67" s="35">
        <v>750000</v>
      </c>
      <c r="Y67" s="35">
        <v>300000</v>
      </c>
      <c r="Z67" s="35">
        <v>450000</v>
      </c>
      <c r="AA67" s="37"/>
      <c r="AB67" s="35">
        <v>650000</v>
      </c>
      <c r="AC67" s="35">
        <v>350000</v>
      </c>
      <c r="AD67" s="35">
        <v>300000</v>
      </c>
      <c r="AE67" s="37"/>
      <c r="AF67" s="36" t="s">
        <v>55</v>
      </c>
      <c r="AG67" s="36" t="s">
        <v>55</v>
      </c>
      <c r="AH67" s="36" t="s">
        <v>55</v>
      </c>
      <c r="AI67" s="37"/>
      <c r="AJ67" s="35">
        <v>150000</v>
      </c>
      <c r="AK67" s="35">
        <v>75000</v>
      </c>
      <c r="AL67" s="35">
        <v>75000</v>
      </c>
      <c r="AM67" s="37"/>
      <c r="AN67" s="35">
        <v>50000</v>
      </c>
      <c r="AO67" s="35">
        <v>25000</v>
      </c>
      <c r="AP67" s="35">
        <v>25000</v>
      </c>
      <c r="AQ67" s="37"/>
      <c r="AR67" s="35">
        <v>10000</v>
      </c>
      <c r="AS67" s="35">
        <v>4000</v>
      </c>
      <c r="AT67" s="35">
        <v>6000</v>
      </c>
      <c r="AU67" s="37"/>
      <c r="AV67" s="35">
        <v>100000</v>
      </c>
      <c r="AW67" s="35">
        <v>40000</v>
      </c>
      <c r="AX67" s="35">
        <v>60000</v>
      </c>
      <c r="AY67" s="37"/>
      <c r="AZ67" s="35">
        <v>5000</v>
      </c>
      <c r="BA67" s="35">
        <v>2500</v>
      </c>
      <c r="BB67" s="35">
        <v>2500</v>
      </c>
      <c r="BC67" s="37"/>
      <c r="BD67" s="36" t="s">
        <v>55</v>
      </c>
      <c r="BE67" s="36" t="s">
        <v>55</v>
      </c>
      <c r="BF67" s="36" t="s">
        <v>55</v>
      </c>
      <c r="BG67" s="37"/>
      <c r="BH67" s="36" t="s">
        <v>55</v>
      </c>
      <c r="BI67" s="36" t="s">
        <v>55</v>
      </c>
      <c r="BJ67" s="36" t="s">
        <v>55</v>
      </c>
      <c r="BL67" s="36" t="s">
        <v>55</v>
      </c>
      <c r="BM67" s="36" t="s">
        <v>55</v>
      </c>
      <c r="BN67" s="36" t="s">
        <v>55</v>
      </c>
    </row>
    <row r="68" spans="2:66" ht="18" customHeight="1" x14ac:dyDescent="0.3">
      <c r="B68" s="71"/>
      <c r="C68" s="65"/>
      <c r="E68" s="66"/>
      <c r="F68" s="3"/>
      <c r="G68" s="66"/>
      <c r="I68" s="70"/>
      <c r="J68" s="3"/>
      <c r="K68" s="72"/>
      <c r="L68" s="73"/>
      <c r="M68" s="73"/>
      <c r="N68" s="72"/>
      <c r="O68" s="3"/>
      <c r="P68" s="34">
        <v>400000</v>
      </c>
      <c r="Q68" s="35">
        <v>200000</v>
      </c>
      <c r="R68" s="34">
        <v>250000</v>
      </c>
      <c r="T68" s="36" t="s">
        <v>55</v>
      </c>
      <c r="U68" s="36" t="s">
        <v>55</v>
      </c>
      <c r="V68" s="36" t="s">
        <v>55</v>
      </c>
      <c r="W68" s="37"/>
      <c r="X68" s="35">
        <v>220000</v>
      </c>
      <c r="Y68" s="35">
        <v>155000</v>
      </c>
      <c r="Z68" s="35">
        <v>85000</v>
      </c>
      <c r="AA68" s="37"/>
      <c r="AB68" s="35">
        <v>150000</v>
      </c>
      <c r="AC68" s="35">
        <v>75000</v>
      </c>
      <c r="AD68" s="35">
        <v>75000</v>
      </c>
      <c r="AE68" s="37"/>
      <c r="AF68" s="36" t="s">
        <v>55</v>
      </c>
      <c r="AG68" s="36" t="s">
        <v>55</v>
      </c>
      <c r="AH68" s="36" t="s">
        <v>55</v>
      </c>
      <c r="AI68" s="37"/>
      <c r="AJ68" s="36" t="s">
        <v>55</v>
      </c>
      <c r="AK68" s="36" t="s">
        <v>55</v>
      </c>
      <c r="AL68" s="36" t="s">
        <v>55</v>
      </c>
      <c r="AM68" s="37"/>
      <c r="AN68" s="36" t="s">
        <v>55</v>
      </c>
      <c r="AO68" s="36" t="s">
        <v>55</v>
      </c>
      <c r="AP68" s="36" t="s">
        <v>55</v>
      </c>
      <c r="AQ68" s="37"/>
      <c r="AR68" s="36" t="s">
        <v>55</v>
      </c>
      <c r="AS68" s="36" t="s">
        <v>55</v>
      </c>
      <c r="AT68" s="36" t="s">
        <v>55</v>
      </c>
      <c r="AU68" s="37"/>
      <c r="AV68" s="36" t="s">
        <v>55</v>
      </c>
      <c r="AW68" s="36" t="s">
        <v>55</v>
      </c>
      <c r="AX68" s="36" t="s">
        <v>55</v>
      </c>
      <c r="AY68" s="37"/>
      <c r="AZ68" s="36" t="s">
        <v>55</v>
      </c>
      <c r="BA68" s="36" t="s">
        <v>55</v>
      </c>
      <c r="BB68" s="36" t="s">
        <v>55</v>
      </c>
      <c r="BC68" s="37"/>
      <c r="BD68" s="36" t="s">
        <v>55</v>
      </c>
      <c r="BE68" s="36" t="s">
        <v>55</v>
      </c>
      <c r="BF68" s="36" t="s">
        <v>55</v>
      </c>
      <c r="BG68" s="37"/>
      <c r="BH68" s="36" t="s">
        <v>55</v>
      </c>
      <c r="BI68" s="36" t="s">
        <v>55</v>
      </c>
      <c r="BJ68" s="36" t="s">
        <v>55</v>
      </c>
      <c r="BL68" s="36" t="s">
        <v>55</v>
      </c>
      <c r="BM68" s="36" t="s">
        <v>55</v>
      </c>
      <c r="BN68" s="36" t="s">
        <v>55</v>
      </c>
    </row>
    <row r="69" spans="2:66" ht="6" customHeight="1" x14ac:dyDescent="0.3">
      <c r="B69" s="71"/>
      <c r="C69" s="3"/>
      <c r="E69" s="3"/>
      <c r="F69" s="3"/>
      <c r="G69" s="3"/>
      <c r="I69" s="7"/>
      <c r="J69" s="3"/>
      <c r="K69" s="7"/>
      <c r="L69" s="7"/>
      <c r="M69" s="7"/>
      <c r="N69" s="23"/>
      <c r="O69" s="3"/>
      <c r="P69" s="38"/>
      <c r="Q69" s="38"/>
      <c r="R69" s="38"/>
      <c r="T69" s="38"/>
      <c r="U69" s="38"/>
      <c r="V69" s="38"/>
      <c r="W69" s="37"/>
      <c r="X69" s="38"/>
      <c r="Y69" s="38"/>
      <c r="Z69" s="38"/>
      <c r="AA69" s="37"/>
      <c r="AB69" s="38"/>
      <c r="AC69" s="38"/>
      <c r="AD69" s="38"/>
      <c r="AE69" s="37"/>
      <c r="AF69" s="38"/>
      <c r="AG69" s="38"/>
      <c r="AH69" s="38"/>
      <c r="AI69" s="37"/>
      <c r="AJ69" s="38"/>
      <c r="AK69" s="38"/>
      <c r="AL69" s="38"/>
      <c r="AM69" s="37"/>
      <c r="AN69" s="38"/>
      <c r="AO69" s="38"/>
      <c r="AP69" s="38"/>
      <c r="AQ69" s="37"/>
      <c r="AR69" s="38"/>
      <c r="AS69" s="38"/>
      <c r="AT69" s="38"/>
      <c r="AU69" s="37"/>
      <c r="AV69" s="38"/>
      <c r="AW69" s="38"/>
      <c r="AX69" s="38"/>
      <c r="AY69" s="37"/>
      <c r="AZ69" s="38"/>
      <c r="BA69" s="38"/>
      <c r="BB69" s="38"/>
      <c r="BC69" s="37"/>
      <c r="BD69" s="38"/>
      <c r="BE69" s="38"/>
      <c r="BF69" s="38"/>
      <c r="BG69" s="37"/>
      <c r="BH69" s="38"/>
      <c r="BI69" s="38"/>
      <c r="BJ69" s="38"/>
      <c r="BL69" s="38"/>
      <c r="BM69" s="38"/>
      <c r="BN69" s="38"/>
    </row>
    <row r="70" spans="2:66" ht="18" customHeight="1" x14ac:dyDescent="0.3">
      <c r="B70" s="71"/>
      <c r="C70" s="65" t="s">
        <v>42</v>
      </c>
      <c r="E70" s="66" t="s">
        <v>103</v>
      </c>
      <c r="F70" s="3"/>
      <c r="G70" s="66" t="s">
        <v>103</v>
      </c>
      <c r="I70" s="70">
        <v>24</v>
      </c>
      <c r="J70" s="3"/>
      <c r="K70" s="72">
        <f>I70*(100%+$K$11)</f>
        <v>30</v>
      </c>
      <c r="L70" s="73">
        <f>I70*(100%+$L$11)</f>
        <v>24</v>
      </c>
      <c r="M70" s="73" t="s">
        <v>55</v>
      </c>
      <c r="N70" s="72">
        <f>I70*(100%+$N$11)</f>
        <v>30</v>
      </c>
      <c r="O70" s="3"/>
      <c r="P70" s="34">
        <v>1400000</v>
      </c>
      <c r="Q70" s="35">
        <v>596500</v>
      </c>
      <c r="R70" s="34">
        <v>700000</v>
      </c>
      <c r="T70" s="36" t="s">
        <v>55</v>
      </c>
      <c r="U70" s="36" t="s">
        <v>55</v>
      </c>
      <c r="V70" s="36" t="s">
        <v>55</v>
      </c>
      <c r="W70" s="37"/>
      <c r="X70" s="35">
        <v>750000</v>
      </c>
      <c r="Y70" s="35">
        <v>300000</v>
      </c>
      <c r="Z70" s="35">
        <v>450000</v>
      </c>
      <c r="AA70" s="37"/>
      <c r="AB70" s="35">
        <v>650000</v>
      </c>
      <c r="AC70" s="35">
        <v>350000</v>
      </c>
      <c r="AD70" s="35">
        <v>300000</v>
      </c>
      <c r="AE70" s="37"/>
      <c r="AF70" s="36" t="s">
        <v>55</v>
      </c>
      <c r="AG70" s="36" t="s">
        <v>55</v>
      </c>
      <c r="AH70" s="36" t="s">
        <v>55</v>
      </c>
      <c r="AI70" s="37"/>
      <c r="AJ70" s="35">
        <v>150000</v>
      </c>
      <c r="AK70" s="35">
        <v>75000</v>
      </c>
      <c r="AL70" s="35">
        <v>75000</v>
      </c>
      <c r="AM70" s="37"/>
      <c r="AN70" s="35">
        <v>50000</v>
      </c>
      <c r="AO70" s="35">
        <v>25000</v>
      </c>
      <c r="AP70" s="35">
        <v>25000</v>
      </c>
      <c r="AQ70" s="37"/>
      <c r="AR70" s="35">
        <v>10000</v>
      </c>
      <c r="AS70" s="35">
        <v>4000</v>
      </c>
      <c r="AT70" s="35">
        <v>6000</v>
      </c>
      <c r="AU70" s="37"/>
      <c r="AV70" s="35">
        <v>100000</v>
      </c>
      <c r="AW70" s="35">
        <v>40000</v>
      </c>
      <c r="AX70" s="35">
        <v>60000</v>
      </c>
      <c r="AY70" s="37"/>
      <c r="AZ70" s="35">
        <v>5000</v>
      </c>
      <c r="BA70" s="35">
        <v>2500</v>
      </c>
      <c r="BB70" s="35">
        <v>2500</v>
      </c>
      <c r="BC70" s="37"/>
      <c r="BD70" s="36" t="s">
        <v>55</v>
      </c>
      <c r="BE70" s="36" t="s">
        <v>55</v>
      </c>
      <c r="BF70" s="36" t="s">
        <v>55</v>
      </c>
      <c r="BG70" s="37"/>
      <c r="BH70" s="36" t="s">
        <v>55</v>
      </c>
      <c r="BI70" s="36" t="s">
        <v>55</v>
      </c>
      <c r="BJ70" s="36" t="s">
        <v>55</v>
      </c>
      <c r="BL70" s="36" t="s">
        <v>55</v>
      </c>
      <c r="BM70" s="36" t="s">
        <v>55</v>
      </c>
      <c r="BN70" s="36" t="s">
        <v>55</v>
      </c>
    </row>
    <row r="71" spans="2:66" ht="18" customHeight="1" x14ac:dyDescent="0.3">
      <c r="B71" s="71"/>
      <c r="C71" s="65"/>
      <c r="E71" s="66"/>
      <c r="F71" s="3"/>
      <c r="G71" s="66"/>
      <c r="I71" s="70"/>
      <c r="J71" s="3"/>
      <c r="K71" s="72"/>
      <c r="L71" s="73"/>
      <c r="M71" s="73"/>
      <c r="N71" s="72"/>
      <c r="O71" s="3"/>
      <c r="P71" s="34">
        <v>400000</v>
      </c>
      <c r="Q71" s="35">
        <v>200000</v>
      </c>
      <c r="R71" s="34">
        <v>250000</v>
      </c>
      <c r="T71" s="36" t="s">
        <v>55</v>
      </c>
      <c r="U71" s="36" t="s">
        <v>55</v>
      </c>
      <c r="V71" s="36" t="s">
        <v>55</v>
      </c>
      <c r="W71" s="37"/>
      <c r="X71" s="35">
        <v>220000</v>
      </c>
      <c r="Y71" s="35">
        <v>155000</v>
      </c>
      <c r="Z71" s="35">
        <v>85000</v>
      </c>
      <c r="AA71" s="37"/>
      <c r="AB71" s="35">
        <v>150000</v>
      </c>
      <c r="AC71" s="35">
        <v>75000</v>
      </c>
      <c r="AD71" s="35">
        <v>75000</v>
      </c>
      <c r="AE71" s="37"/>
      <c r="AF71" s="36" t="s">
        <v>55</v>
      </c>
      <c r="AG71" s="36" t="s">
        <v>55</v>
      </c>
      <c r="AH71" s="36" t="s">
        <v>55</v>
      </c>
      <c r="AI71" s="37"/>
      <c r="AJ71" s="36" t="s">
        <v>55</v>
      </c>
      <c r="AK71" s="36" t="s">
        <v>55</v>
      </c>
      <c r="AL71" s="36" t="s">
        <v>55</v>
      </c>
      <c r="AM71" s="37"/>
      <c r="AN71" s="36" t="s">
        <v>55</v>
      </c>
      <c r="AO71" s="36" t="s">
        <v>55</v>
      </c>
      <c r="AP71" s="36" t="s">
        <v>55</v>
      </c>
      <c r="AQ71" s="37"/>
      <c r="AR71" s="36" t="s">
        <v>55</v>
      </c>
      <c r="AS71" s="36" t="s">
        <v>55</v>
      </c>
      <c r="AT71" s="36" t="s">
        <v>55</v>
      </c>
      <c r="AU71" s="37"/>
      <c r="AV71" s="36" t="s">
        <v>55</v>
      </c>
      <c r="AW71" s="36" t="s">
        <v>55</v>
      </c>
      <c r="AX71" s="36" t="s">
        <v>55</v>
      </c>
      <c r="AY71" s="37"/>
      <c r="AZ71" s="36" t="s">
        <v>55</v>
      </c>
      <c r="BA71" s="36" t="s">
        <v>55</v>
      </c>
      <c r="BB71" s="36" t="s">
        <v>55</v>
      </c>
      <c r="BC71" s="37"/>
      <c r="BD71" s="36" t="s">
        <v>55</v>
      </c>
      <c r="BE71" s="36" t="s">
        <v>55</v>
      </c>
      <c r="BF71" s="36" t="s">
        <v>55</v>
      </c>
      <c r="BG71" s="37"/>
      <c r="BH71" s="36" t="s">
        <v>55</v>
      </c>
      <c r="BI71" s="36" t="s">
        <v>55</v>
      </c>
      <c r="BJ71" s="36" t="s">
        <v>55</v>
      </c>
      <c r="BL71" s="36" t="s">
        <v>55</v>
      </c>
      <c r="BM71" s="36" t="s">
        <v>55</v>
      </c>
      <c r="BN71" s="36" t="s">
        <v>55</v>
      </c>
    </row>
    <row r="72" spans="2:66" ht="6" customHeight="1" x14ac:dyDescent="0.3">
      <c r="B72" s="71"/>
      <c r="C72" s="3"/>
      <c r="E72" s="3"/>
      <c r="F72" s="3"/>
      <c r="G72" s="3"/>
      <c r="I72" s="7"/>
      <c r="J72" s="3"/>
      <c r="K72" s="7"/>
      <c r="L72" s="7"/>
      <c r="M72" s="7"/>
      <c r="N72" s="23"/>
      <c r="O72" s="3"/>
      <c r="P72" s="38"/>
      <c r="Q72" s="38"/>
      <c r="R72" s="38"/>
      <c r="T72" s="38"/>
      <c r="U72" s="38"/>
      <c r="V72" s="38"/>
      <c r="W72" s="37"/>
      <c r="X72" s="38"/>
      <c r="Y72" s="38"/>
      <c r="Z72" s="38"/>
      <c r="AA72" s="37"/>
      <c r="AB72" s="38"/>
      <c r="AC72" s="38"/>
      <c r="AD72" s="38"/>
      <c r="AE72" s="37"/>
      <c r="AF72" s="38"/>
      <c r="AG72" s="38"/>
      <c r="AH72" s="38"/>
      <c r="AI72" s="37"/>
      <c r="AJ72" s="38"/>
      <c r="AK72" s="38"/>
      <c r="AL72" s="38"/>
      <c r="AM72" s="37"/>
      <c r="AN72" s="38"/>
      <c r="AO72" s="38"/>
      <c r="AP72" s="38"/>
      <c r="AQ72" s="37"/>
      <c r="AR72" s="38"/>
      <c r="AS72" s="38"/>
      <c r="AT72" s="38"/>
      <c r="AU72" s="37"/>
      <c r="AV72" s="38"/>
      <c r="AW72" s="38"/>
      <c r="AX72" s="38"/>
      <c r="AY72" s="37"/>
      <c r="AZ72" s="38"/>
      <c r="BA72" s="38"/>
      <c r="BB72" s="38"/>
      <c r="BC72" s="37"/>
      <c r="BD72" s="38"/>
      <c r="BE72" s="38"/>
      <c r="BF72" s="38"/>
      <c r="BG72" s="37"/>
      <c r="BH72" s="38"/>
      <c r="BI72" s="38"/>
      <c r="BJ72" s="38"/>
      <c r="BL72" s="38"/>
      <c r="BM72" s="38"/>
      <c r="BN72" s="38"/>
    </row>
    <row r="73" spans="2:66" ht="18" customHeight="1" x14ac:dyDescent="0.3">
      <c r="B73" s="71"/>
      <c r="C73" s="65" t="s">
        <v>42</v>
      </c>
      <c r="E73" s="66" t="s">
        <v>60</v>
      </c>
      <c r="F73" s="3"/>
      <c r="G73" s="66" t="s">
        <v>60</v>
      </c>
      <c r="I73" s="70">
        <v>32</v>
      </c>
      <c r="J73" s="3"/>
      <c r="K73" s="72">
        <f>I73*(100%+$K$11)</f>
        <v>40</v>
      </c>
      <c r="L73" s="73">
        <f>I73*(100%+$L$11)</f>
        <v>32</v>
      </c>
      <c r="M73" s="73" t="s">
        <v>55</v>
      </c>
      <c r="N73" s="72">
        <f>I73*(100%+$N$11)</f>
        <v>40</v>
      </c>
      <c r="O73" s="3"/>
      <c r="P73" s="34">
        <v>1400000</v>
      </c>
      <c r="Q73" s="35">
        <v>596500</v>
      </c>
      <c r="R73" s="34">
        <v>700000</v>
      </c>
      <c r="T73" s="36" t="s">
        <v>55</v>
      </c>
      <c r="U73" s="36" t="s">
        <v>55</v>
      </c>
      <c r="V73" s="36" t="s">
        <v>55</v>
      </c>
      <c r="W73" s="37"/>
      <c r="X73" s="35">
        <v>750000</v>
      </c>
      <c r="Y73" s="35">
        <v>300000</v>
      </c>
      <c r="Z73" s="35">
        <v>450000</v>
      </c>
      <c r="AA73" s="37"/>
      <c r="AB73" s="35">
        <v>650000</v>
      </c>
      <c r="AC73" s="35">
        <v>350000</v>
      </c>
      <c r="AD73" s="35">
        <v>300000</v>
      </c>
      <c r="AE73" s="37"/>
      <c r="AF73" s="36" t="s">
        <v>55</v>
      </c>
      <c r="AG73" s="36" t="s">
        <v>55</v>
      </c>
      <c r="AH73" s="36" t="s">
        <v>55</v>
      </c>
      <c r="AI73" s="37"/>
      <c r="AJ73" s="35">
        <v>150000</v>
      </c>
      <c r="AK73" s="35">
        <v>75000</v>
      </c>
      <c r="AL73" s="35">
        <v>75000</v>
      </c>
      <c r="AM73" s="37"/>
      <c r="AN73" s="35">
        <v>50000</v>
      </c>
      <c r="AO73" s="35">
        <v>25000</v>
      </c>
      <c r="AP73" s="35">
        <v>25000</v>
      </c>
      <c r="AQ73" s="37"/>
      <c r="AR73" s="35">
        <v>10000</v>
      </c>
      <c r="AS73" s="35">
        <v>4000</v>
      </c>
      <c r="AT73" s="35">
        <v>6000</v>
      </c>
      <c r="AU73" s="37"/>
      <c r="AV73" s="35">
        <v>100000</v>
      </c>
      <c r="AW73" s="35">
        <v>40000</v>
      </c>
      <c r="AX73" s="35">
        <v>60000</v>
      </c>
      <c r="AY73" s="37"/>
      <c r="AZ73" s="35">
        <v>5000</v>
      </c>
      <c r="BA73" s="35">
        <v>2500</v>
      </c>
      <c r="BB73" s="35">
        <v>2500</v>
      </c>
      <c r="BC73" s="37"/>
      <c r="BD73" s="36" t="s">
        <v>55</v>
      </c>
      <c r="BE73" s="36" t="s">
        <v>55</v>
      </c>
      <c r="BF73" s="36" t="s">
        <v>55</v>
      </c>
      <c r="BG73" s="37"/>
      <c r="BH73" s="36" t="s">
        <v>55</v>
      </c>
      <c r="BI73" s="36" t="s">
        <v>55</v>
      </c>
      <c r="BJ73" s="36" t="s">
        <v>55</v>
      </c>
      <c r="BL73" s="36" t="s">
        <v>55</v>
      </c>
      <c r="BM73" s="36" t="s">
        <v>55</v>
      </c>
      <c r="BN73" s="36" t="s">
        <v>55</v>
      </c>
    </row>
    <row r="74" spans="2:66" ht="18" customHeight="1" x14ac:dyDescent="0.3">
      <c r="B74" s="71"/>
      <c r="C74" s="65"/>
      <c r="E74" s="66"/>
      <c r="F74" s="3"/>
      <c r="G74" s="66"/>
      <c r="I74" s="70"/>
      <c r="J74" s="3"/>
      <c r="K74" s="72"/>
      <c r="L74" s="73"/>
      <c r="M74" s="73"/>
      <c r="N74" s="72"/>
      <c r="O74" s="3"/>
      <c r="P74" s="34">
        <v>400000</v>
      </c>
      <c r="Q74" s="35">
        <v>200000</v>
      </c>
      <c r="R74" s="34">
        <v>250000</v>
      </c>
      <c r="T74" s="36" t="s">
        <v>55</v>
      </c>
      <c r="U74" s="36" t="s">
        <v>55</v>
      </c>
      <c r="V74" s="36" t="s">
        <v>55</v>
      </c>
      <c r="W74" s="37"/>
      <c r="X74" s="35">
        <v>220000</v>
      </c>
      <c r="Y74" s="35">
        <v>155000</v>
      </c>
      <c r="Z74" s="35">
        <v>85000</v>
      </c>
      <c r="AA74" s="37"/>
      <c r="AB74" s="35">
        <v>150000</v>
      </c>
      <c r="AC74" s="35">
        <v>75000</v>
      </c>
      <c r="AD74" s="35">
        <v>75000</v>
      </c>
      <c r="AE74" s="37"/>
      <c r="AF74" s="36" t="s">
        <v>55</v>
      </c>
      <c r="AG74" s="36" t="s">
        <v>55</v>
      </c>
      <c r="AH74" s="36" t="s">
        <v>55</v>
      </c>
      <c r="AI74" s="37"/>
      <c r="AJ74" s="36" t="s">
        <v>55</v>
      </c>
      <c r="AK74" s="36" t="s">
        <v>55</v>
      </c>
      <c r="AL74" s="36" t="s">
        <v>55</v>
      </c>
      <c r="AM74" s="37"/>
      <c r="AN74" s="36" t="s">
        <v>55</v>
      </c>
      <c r="AO74" s="36" t="s">
        <v>55</v>
      </c>
      <c r="AP74" s="36" t="s">
        <v>55</v>
      </c>
      <c r="AQ74" s="37"/>
      <c r="AR74" s="36" t="s">
        <v>55</v>
      </c>
      <c r="AS74" s="36" t="s">
        <v>55</v>
      </c>
      <c r="AT74" s="36" t="s">
        <v>55</v>
      </c>
      <c r="AU74" s="37"/>
      <c r="AV74" s="36" t="s">
        <v>55</v>
      </c>
      <c r="AW74" s="36" t="s">
        <v>55</v>
      </c>
      <c r="AX74" s="36" t="s">
        <v>55</v>
      </c>
      <c r="AY74" s="37"/>
      <c r="AZ74" s="36" t="s">
        <v>55</v>
      </c>
      <c r="BA74" s="36" t="s">
        <v>55</v>
      </c>
      <c r="BB74" s="36" t="s">
        <v>55</v>
      </c>
      <c r="BC74" s="37"/>
      <c r="BD74" s="36" t="s">
        <v>55</v>
      </c>
      <c r="BE74" s="36" t="s">
        <v>55</v>
      </c>
      <c r="BF74" s="36" t="s">
        <v>55</v>
      </c>
      <c r="BG74" s="37"/>
      <c r="BH74" s="36" t="s">
        <v>55</v>
      </c>
      <c r="BI74" s="36" t="s">
        <v>55</v>
      </c>
      <c r="BJ74" s="36" t="s">
        <v>55</v>
      </c>
      <c r="BL74" s="36" t="s">
        <v>55</v>
      </c>
      <c r="BM74" s="36" t="s">
        <v>55</v>
      </c>
      <c r="BN74" s="36" t="s">
        <v>55</v>
      </c>
    </row>
    <row r="75" spans="2:66" ht="6" customHeight="1" x14ac:dyDescent="0.3">
      <c r="B75" s="71"/>
      <c r="C75" s="3"/>
      <c r="E75" s="3"/>
      <c r="F75" s="3"/>
      <c r="G75" s="3"/>
      <c r="I75" s="7"/>
      <c r="J75" s="3"/>
      <c r="K75" s="7"/>
      <c r="L75" s="7"/>
      <c r="M75" s="7"/>
      <c r="N75" s="23"/>
      <c r="O75" s="3"/>
      <c r="P75" s="38"/>
      <c r="Q75" s="38"/>
      <c r="R75" s="38"/>
      <c r="T75" s="38"/>
      <c r="U75" s="38"/>
      <c r="V75" s="38"/>
      <c r="W75" s="37"/>
      <c r="X75" s="38"/>
      <c r="Y75" s="38"/>
      <c r="Z75" s="38"/>
      <c r="AA75" s="37"/>
      <c r="AB75" s="38"/>
      <c r="AC75" s="38"/>
      <c r="AD75" s="38"/>
      <c r="AE75" s="37"/>
      <c r="AF75" s="38"/>
      <c r="AG75" s="38"/>
      <c r="AH75" s="38"/>
      <c r="AI75" s="37"/>
      <c r="AJ75" s="38"/>
      <c r="AK75" s="38"/>
      <c r="AL75" s="38"/>
      <c r="AM75" s="37"/>
      <c r="AN75" s="38"/>
      <c r="AO75" s="38"/>
      <c r="AP75" s="38"/>
      <c r="AQ75" s="37"/>
      <c r="AR75" s="38"/>
      <c r="AS75" s="38"/>
      <c r="AT75" s="38"/>
      <c r="AU75" s="37"/>
      <c r="AV75" s="38"/>
      <c r="AW75" s="38"/>
      <c r="AX75" s="38"/>
      <c r="AY75" s="37"/>
      <c r="AZ75" s="38"/>
      <c r="BA75" s="38"/>
      <c r="BB75" s="38"/>
      <c r="BC75" s="37"/>
      <c r="BD75" s="38"/>
      <c r="BE75" s="38"/>
      <c r="BF75" s="38"/>
      <c r="BG75" s="37"/>
      <c r="BH75" s="38"/>
      <c r="BI75" s="38"/>
      <c r="BJ75" s="38"/>
      <c r="BL75" s="38"/>
      <c r="BM75" s="38"/>
      <c r="BN75" s="38"/>
    </row>
    <row r="76" spans="2:66" ht="18" customHeight="1" x14ac:dyDescent="0.3">
      <c r="B76" s="71"/>
      <c r="C76" s="65" t="s">
        <v>57</v>
      </c>
      <c r="E76" s="66" t="s">
        <v>87</v>
      </c>
      <c r="F76" s="3"/>
      <c r="G76" s="66" t="s">
        <v>87</v>
      </c>
      <c r="I76" s="70">
        <v>40</v>
      </c>
      <c r="J76" s="3"/>
      <c r="K76" s="72">
        <f>I76*(100%+$K$11)</f>
        <v>50</v>
      </c>
      <c r="L76" s="73">
        <f>I76*(100%+$L$11)</f>
        <v>40</v>
      </c>
      <c r="M76" s="73" t="s">
        <v>55</v>
      </c>
      <c r="N76" s="72" t="s">
        <v>55</v>
      </c>
      <c r="O76" s="3"/>
      <c r="P76" s="34">
        <v>650000</v>
      </c>
      <c r="Q76" s="35">
        <v>350000</v>
      </c>
      <c r="R76" s="34">
        <v>300000</v>
      </c>
      <c r="T76" s="36" t="s">
        <v>55</v>
      </c>
      <c r="U76" s="36" t="s">
        <v>55</v>
      </c>
      <c r="V76" s="36" t="s">
        <v>55</v>
      </c>
      <c r="W76" s="37"/>
      <c r="X76" s="36" t="s">
        <v>55</v>
      </c>
      <c r="Y76" s="36" t="s">
        <v>55</v>
      </c>
      <c r="Z76" s="36" t="s">
        <v>55</v>
      </c>
      <c r="AA76" s="37"/>
      <c r="AB76" s="35">
        <v>650000</v>
      </c>
      <c r="AC76" s="35">
        <v>350000</v>
      </c>
      <c r="AD76" s="35">
        <v>300000</v>
      </c>
      <c r="AE76" s="37"/>
      <c r="AF76" s="36" t="s">
        <v>55</v>
      </c>
      <c r="AG76" s="36" t="s">
        <v>55</v>
      </c>
      <c r="AH76" s="36" t="s">
        <v>55</v>
      </c>
      <c r="AI76" s="37"/>
      <c r="AJ76" s="36" t="s">
        <v>55</v>
      </c>
      <c r="AK76" s="36" t="s">
        <v>55</v>
      </c>
      <c r="AL76" s="36" t="s">
        <v>55</v>
      </c>
      <c r="AM76" s="37"/>
      <c r="AN76" s="36" t="s">
        <v>55</v>
      </c>
      <c r="AO76" s="36" t="s">
        <v>55</v>
      </c>
      <c r="AP76" s="36" t="s">
        <v>55</v>
      </c>
      <c r="AQ76" s="37"/>
      <c r="AR76" s="36" t="s">
        <v>55</v>
      </c>
      <c r="AS76" s="36" t="s">
        <v>55</v>
      </c>
      <c r="AT76" s="36" t="s">
        <v>55</v>
      </c>
      <c r="AU76" s="37"/>
      <c r="AV76" s="36" t="s">
        <v>55</v>
      </c>
      <c r="AW76" s="36" t="s">
        <v>55</v>
      </c>
      <c r="AX76" s="36" t="s">
        <v>55</v>
      </c>
      <c r="AY76" s="37"/>
      <c r="AZ76" s="36" t="s">
        <v>55</v>
      </c>
      <c r="BA76" s="36" t="s">
        <v>55</v>
      </c>
      <c r="BB76" s="36" t="s">
        <v>55</v>
      </c>
      <c r="BC76" s="37"/>
      <c r="BD76" s="36" t="s">
        <v>55</v>
      </c>
      <c r="BE76" s="36" t="s">
        <v>55</v>
      </c>
      <c r="BF76" s="36" t="s">
        <v>55</v>
      </c>
      <c r="BG76" s="37"/>
      <c r="BH76" s="36" t="s">
        <v>55</v>
      </c>
      <c r="BI76" s="36" t="s">
        <v>55</v>
      </c>
      <c r="BJ76" s="36" t="s">
        <v>55</v>
      </c>
      <c r="BL76" s="36" t="s">
        <v>55</v>
      </c>
      <c r="BM76" s="36" t="s">
        <v>55</v>
      </c>
      <c r="BN76" s="36" t="s">
        <v>55</v>
      </c>
    </row>
    <row r="77" spans="2:66" ht="18" customHeight="1" x14ac:dyDescent="0.3">
      <c r="B77" s="71"/>
      <c r="C77" s="65"/>
      <c r="E77" s="66"/>
      <c r="F77" s="3"/>
      <c r="G77" s="66"/>
      <c r="I77" s="70"/>
      <c r="J77" s="3"/>
      <c r="K77" s="72"/>
      <c r="L77" s="73"/>
      <c r="M77" s="73"/>
      <c r="N77" s="72"/>
      <c r="O77" s="3"/>
      <c r="P77" s="34">
        <v>150000</v>
      </c>
      <c r="Q77" s="35">
        <v>75000</v>
      </c>
      <c r="R77" s="34">
        <v>75000</v>
      </c>
      <c r="T77" s="36" t="s">
        <v>55</v>
      </c>
      <c r="U77" s="36" t="s">
        <v>55</v>
      </c>
      <c r="V77" s="36" t="s">
        <v>55</v>
      </c>
      <c r="W77" s="37"/>
      <c r="X77" s="36" t="s">
        <v>55</v>
      </c>
      <c r="Y77" s="36" t="s">
        <v>55</v>
      </c>
      <c r="Z77" s="36" t="s">
        <v>55</v>
      </c>
      <c r="AA77" s="37"/>
      <c r="AB77" s="35">
        <v>150000</v>
      </c>
      <c r="AC77" s="35">
        <v>75000</v>
      </c>
      <c r="AD77" s="35">
        <v>75000</v>
      </c>
      <c r="AE77" s="37"/>
      <c r="AF77" s="36" t="s">
        <v>55</v>
      </c>
      <c r="AG77" s="36" t="s">
        <v>55</v>
      </c>
      <c r="AH77" s="36" t="s">
        <v>55</v>
      </c>
      <c r="AI77" s="37"/>
      <c r="AJ77" s="36" t="s">
        <v>55</v>
      </c>
      <c r="AK77" s="36" t="s">
        <v>55</v>
      </c>
      <c r="AL77" s="36" t="s">
        <v>55</v>
      </c>
      <c r="AM77" s="37"/>
      <c r="AN77" s="36" t="s">
        <v>55</v>
      </c>
      <c r="AO77" s="36" t="s">
        <v>55</v>
      </c>
      <c r="AP77" s="36" t="s">
        <v>55</v>
      </c>
      <c r="AQ77" s="37"/>
      <c r="AR77" s="36" t="s">
        <v>55</v>
      </c>
      <c r="AS77" s="36" t="s">
        <v>55</v>
      </c>
      <c r="AT77" s="36" t="s">
        <v>55</v>
      </c>
      <c r="AU77" s="37"/>
      <c r="AV77" s="36" t="s">
        <v>55</v>
      </c>
      <c r="AW77" s="36" t="s">
        <v>55</v>
      </c>
      <c r="AX77" s="36" t="s">
        <v>55</v>
      </c>
      <c r="AY77" s="37"/>
      <c r="AZ77" s="36" t="s">
        <v>55</v>
      </c>
      <c r="BA77" s="36" t="s">
        <v>55</v>
      </c>
      <c r="BB77" s="36" t="s">
        <v>55</v>
      </c>
      <c r="BC77" s="37"/>
      <c r="BD77" s="36" t="s">
        <v>55</v>
      </c>
      <c r="BE77" s="36" t="s">
        <v>55</v>
      </c>
      <c r="BF77" s="36" t="s">
        <v>55</v>
      </c>
      <c r="BG77" s="37"/>
      <c r="BH77" s="36" t="s">
        <v>55</v>
      </c>
      <c r="BI77" s="36" t="s">
        <v>55</v>
      </c>
      <c r="BJ77" s="36" t="s">
        <v>55</v>
      </c>
      <c r="BL77" s="36" t="s">
        <v>55</v>
      </c>
      <c r="BM77" s="36" t="s">
        <v>55</v>
      </c>
      <c r="BN77" s="36" t="s">
        <v>55</v>
      </c>
    </row>
    <row r="78" spans="2:66" ht="6" customHeight="1" x14ac:dyDescent="0.3">
      <c r="B78" s="71"/>
      <c r="C78" s="3"/>
      <c r="E78" s="3"/>
      <c r="F78" s="3"/>
      <c r="G78" s="3"/>
      <c r="I78" s="7"/>
      <c r="J78" s="3"/>
      <c r="K78" s="7"/>
      <c r="L78" s="7"/>
      <c r="M78" s="7"/>
      <c r="N78" s="23"/>
      <c r="O78" s="3"/>
      <c r="P78" s="38"/>
      <c r="Q78" s="38"/>
      <c r="R78" s="38"/>
      <c r="T78" s="38"/>
      <c r="U78" s="38"/>
      <c r="V78" s="38"/>
      <c r="W78" s="37"/>
      <c r="X78" s="38"/>
      <c r="Y78" s="38"/>
      <c r="Z78" s="38"/>
      <c r="AA78" s="37"/>
      <c r="AB78" s="38"/>
      <c r="AC78" s="38"/>
      <c r="AD78" s="38"/>
      <c r="AE78" s="37"/>
      <c r="AF78" s="38"/>
      <c r="AG78" s="38"/>
      <c r="AH78" s="38"/>
      <c r="AI78" s="37"/>
      <c r="AJ78" s="38"/>
      <c r="AK78" s="38"/>
      <c r="AL78" s="38"/>
      <c r="AM78" s="37"/>
      <c r="AN78" s="38"/>
      <c r="AO78" s="38"/>
      <c r="AP78" s="38"/>
      <c r="AQ78" s="37"/>
      <c r="AR78" s="38"/>
      <c r="AS78" s="38"/>
      <c r="AT78" s="38"/>
      <c r="AU78" s="37"/>
      <c r="AV78" s="38"/>
      <c r="AW78" s="38"/>
      <c r="AX78" s="38"/>
      <c r="AY78" s="37"/>
      <c r="AZ78" s="38"/>
      <c r="BA78" s="38"/>
      <c r="BB78" s="38"/>
      <c r="BC78" s="37"/>
      <c r="BD78" s="38"/>
      <c r="BE78" s="38"/>
      <c r="BF78" s="38"/>
      <c r="BG78" s="37"/>
      <c r="BH78" s="38"/>
      <c r="BI78" s="38"/>
      <c r="BJ78" s="38"/>
      <c r="BL78" s="38"/>
      <c r="BM78" s="38"/>
      <c r="BN78" s="38"/>
    </row>
    <row r="79" spans="2:66" ht="18" customHeight="1" x14ac:dyDescent="0.3">
      <c r="B79" s="71"/>
      <c r="C79" s="65" t="s">
        <v>24</v>
      </c>
      <c r="E79" s="66" t="s">
        <v>24</v>
      </c>
      <c r="F79" s="3"/>
      <c r="G79" s="66" t="s">
        <v>24</v>
      </c>
      <c r="I79" s="70">
        <v>18</v>
      </c>
      <c r="J79" s="3"/>
      <c r="K79" s="72">
        <f>I79*(100%+$K$11)</f>
        <v>22.5</v>
      </c>
      <c r="L79" s="73">
        <f>I79*(100%+$L$11)</f>
        <v>18</v>
      </c>
      <c r="M79" s="73">
        <f>I79*(100%+$M$11)</f>
        <v>22.5</v>
      </c>
      <c r="N79" s="72">
        <f>I79*(100%+$N$11)</f>
        <v>22.5</v>
      </c>
      <c r="O79" s="3"/>
      <c r="P79" s="34">
        <v>2345000</v>
      </c>
      <c r="Q79" s="35">
        <v>1080000</v>
      </c>
      <c r="R79" s="34">
        <v>1265000</v>
      </c>
      <c r="S79" s="46"/>
      <c r="T79" s="36" t="s">
        <v>55</v>
      </c>
      <c r="U79" s="36" t="s">
        <v>55</v>
      </c>
      <c r="V79" s="36" t="s">
        <v>55</v>
      </c>
      <c r="W79" s="37"/>
      <c r="X79" s="36" t="s">
        <v>55</v>
      </c>
      <c r="Y79" s="36" t="s">
        <v>55</v>
      </c>
      <c r="Z79" s="36" t="s">
        <v>55</v>
      </c>
      <c r="AA79" s="37"/>
      <c r="AB79" s="36" t="s">
        <v>55</v>
      </c>
      <c r="AC79" s="36" t="s">
        <v>55</v>
      </c>
      <c r="AD79" s="36" t="s">
        <v>55</v>
      </c>
      <c r="AE79" s="37"/>
      <c r="AF79" s="36" t="s">
        <v>55</v>
      </c>
      <c r="AG79" s="36" t="s">
        <v>55</v>
      </c>
      <c r="AH79" s="36" t="s">
        <v>55</v>
      </c>
      <c r="AI79" s="37"/>
      <c r="AJ79" s="35">
        <v>380000</v>
      </c>
      <c r="AK79" s="35">
        <v>180000</v>
      </c>
      <c r="AL79" s="35">
        <v>200000</v>
      </c>
      <c r="AM79" s="37"/>
      <c r="AN79" s="35">
        <v>620000</v>
      </c>
      <c r="AO79" s="35">
        <v>300000</v>
      </c>
      <c r="AP79" s="35">
        <v>320000</v>
      </c>
      <c r="AQ79" s="37"/>
      <c r="AR79" s="35">
        <v>230000</v>
      </c>
      <c r="AS79" s="35">
        <v>80000</v>
      </c>
      <c r="AT79" s="35">
        <v>150000</v>
      </c>
      <c r="AU79" s="37"/>
      <c r="AV79" s="35">
        <v>700000</v>
      </c>
      <c r="AW79" s="35">
        <v>300000</v>
      </c>
      <c r="AX79" s="35">
        <v>400000</v>
      </c>
      <c r="AY79" s="37"/>
      <c r="AZ79" s="35">
        <v>365000</v>
      </c>
      <c r="BA79" s="35">
        <v>200000</v>
      </c>
      <c r="BB79" s="35">
        <v>165000</v>
      </c>
      <c r="BC79" s="37"/>
      <c r="BD79" s="36" t="s">
        <v>55</v>
      </c>
      <c r="BE79" s="36" t="s">
        <v>55</v>
      </c>
      <c r="BF79" s="36" t="s">
        <v>55</v>
      </c>
      <c r="BG79" s="37"/>
      <c r="BH79" s="35">
        <v>50000</v>
      </c>
      <c r="BI79" s="35">
        <v>20000</v>
      </c>
      <c r="BJ79" s="36">
        <v>30000</v>
      </c>
      <c r="BL79" s="36" t="s">
        <v>55</v>
      </c>
      <c r="BM79" s="36" t="s">
        <v>55</v>
      </c>
      <c r="BN79" s="36" t="s">
        <v>55</v>
      </c>
    </row>
    <row r="80" spans="2:66" ht="18" customHeight="1" x14ac:dyDescent="0.3">
      <c r="B80" s="71"/>
      <c r="C80" s="65"/>
      <c r="E80" s="66"/>
      <c r="F80" s="3"/>
      <c r="G80" s="66"/>
      <c r="I80" s="70"/>
      <c r="J80" s="3"/>
      <c r="K80" s="72"/>
      <c r="L80" s="73"/>
      <c r="M80" s="73"/>
      <c r="N80" s="72"/>
      <c r="O80" s="3"/>
      <c r="P80" s="34">
        <v>500000</v>
      </c>
      <c r="Q80" s="35">
        <v>250000</v>
      </c>
      <c r="R80" s="34">
        <v>400000</v>
      </c>
      <c r="T80" s="36" t="s">
        <v>55</v>
      </c>
      <c r="U80" s="36" t="s">
        <v>55</v>
      </c>
      <c r="V80" s="36" t="s">
        <v>55</v>
      </c>
      <c r="W80" s="37"/>
      <c r="X80" s="36" t="s">
        <v>55</v>
      </c>
      <c r="Y80" s="36" t="s">
        <v>55</v>
      </c>
      <c r="Z80" s="36" t="s">
        <v>55</v>
      </c>
      <c r="AA80" s="37"/>
      <c r="AB80" s="36" t="s">
        <v>55</v>
      </c>
      <c r="AC80" s="36" t="s">
        <v>55</v>
      </c>
      <c r="AD80" s="36" t="s">
        <v>55</v>
      </c>
      <c r="AE80" s="37"/>
      <c r="AF80" s="36" t="s">
        <v>55</v>
      </c>
      <c r="AG80" s="36" t="s">
        <v>55</v>
      </c>
      <c r="AH80" s="36" t="s">
        <v>55</v>
      </c>
      <c r="AI80" s="37"/>
      <c r="AJ80" s="35">
        <v>200000</v>
      </c>
      <c r="AK80" s="35">
        <v>90000</v>
      </c>
      <c r="AL80" s="35">
        <v>130000</v>
      </c>
      <c r="AM80" s="37"/>
      <c r="AN80" s="35">
        <v>330000</v>
      </c>
      <c r="AO80" s="35">
        <v>80000</v>
      </c>
      <c r="AP80" s="35">
        <v>270000</v>
      </c>
      <c r="AQ80" s="37"/>
      <c r="AR80" s="35">
        <v>120000</v>
      </c>
      <c r="AS80" s="35">
        <v>30000</v>
      </c>
      <c r="AT80" s="35">
        <v>100000</v>
      </c>
      <c r="AU80" s="37"/>
      <c r="AV80" s="35">
        <v>170000</v>
      </c>
      <c r="AW80" s="35">
        <v>60000</v>
      </c>
      <c r="AX80" s="35">
        <v>130000</v>
      </c>
      <c r="AY80" s="37"/>
      <c r="AZ80" s="35">
        <v>90000</v>
      </c>
      <c r="BA80" s="35">
        <v>30000</v>
      </c>
      <c r="BB80" s="35">
        <v>80000</v>
      </c>
      <c r="BC80" s="37"/>
      <c r="BD80" s="36" t="s">
        <v>55</v>
      </c>
      <c r="BE80" s="36" t="s">
        <v>55</v>
      </c>
      <c r="BF80" s="36" t="s">
        <v>55</v>
      </c>
      <c r="BG80" s="37"/>
      <c r="BH80" s="35">
        <v>15000</v>
      </c>
      <c r="BI80" s="35">
        <v>8000</v>
      </c>
      <c r="BJ80" s="36">
        <v>10000</v>
      </c>
      <c r="BL80" s="36" t="s">
        <v>55</v>
      </c>
      <c r="BM80" s="36" t="s">
        <v>55</v>
      </c>
      <c r="BN80" s="36" t="s">
        <v>55</v>
      </c>
    </row>
    <row r="81" spans="2:66" ht="6" customHeight="1" x14ac:dyDescent="0.3">
      <c r="B81" s="71"/>
      <c r="C81" s="3"/>
      <c r="E81" s="3"/>
      <c r="F81" s="3"/>
      <c r="G81" s="3"/>
      <c r="I81" s="7"/>
      <c r="J81" s="3"/>
      <c r="K81" s="7"/>
      <c r="L81" s="7"/>
      <c r="M81" s="7"/>
      <c r="N81" s="23"/>
      <c r="O81" s="3"/>
      <c r="P81" s="38"/>
      <c r="Q81" s="38"/>
      <c r="R81" s="38"/>
      <c r="T81" s="38"/>
      <c r="U81" s="38"/>
      <c r="V81" s="38"/>
      <c r="W81" s="37"/>
      <c r="X81" s="38"/>
      <c r="Y81" s="38"/>
      <c r="Z81" s="38"/>
      <c r="AA81" s="37"/>
      <c r="AB81" s="38"/>
      <c r="AC81" s="38"/>
      <c r="AD81" s="38"/>
      <c r="AE81" s="37"/>
      <c r="AF81" s="38"/>
      <c r="AG81" s="38"/>
      <c r="AH81" s="38"/>
      <c r="AI81" s="37"/>
      <c r="AJ81" s="38"/>
      <c r="AK81" s="38"/>
      <c r="AL81" s="38"/>
      <c r="AM81" s="37"/>
      <c r="AN81" s="38"/>
      <c r="AO81" s="38"/>
      <c r="AP81" s="38"/>
      <c r="AQ81" s="37"/>
      <c r="AR81" s="38"/>
      <c r="AS81" s="38"/>
      <c r="AT81" s="38"/>
      <c r="AU81" s="37"/>
      <c r="AV81" s="38"/>
      <c r="AW81" s="38"/>
      <c r="AX81" s="38"/>
      <c r="AY81" s="37"/>
      <c r="AZ81" s="38"/>
      <c r="BA81" s="38"/>
      <c r="BB81" s="38"/>
      <c r="BC81" s="37"/>
      <c r="BD81" s="38"/>
      <c r="BE81" s="38"/>
      <c r="BF81" s="38"/>
      <c r="BG81" s="37"/>
      <c r="BH81" s="38"/>
      <c r="BI81" s="38"/>
      <c r="BJ81" s="38"/>
      <c r="BL81" s="38"/>
      <c r="BM81" s="38"/>
      <c r="BN81" s="38"/>
    </row>
    <row r="82" spans="2:66" ht="18" customHeight="1" x14ac:dyDescent="0.3">
      <c r="B82" s="71"/>
      <c r="C82" s="65" t="s">
        <v>25</v>
      </c>
      <c r="E82" s="11" t="s">
        <v>35</v>
      </c>
      <c r="F82" s="3"/>
      <c r="G82" s="11" t="s">
        <v>35</v>
      </c>
      <c r="I82" s="70">
        <v>18</v>
      </c>
      <c r="J82" s="3"/>
      <c r="K82" s="72">
        <f>I82*(100%+$K$11)</f>
        <v>22.5</v>
      </c>
      <c r="L82" s="73">
        <f>I82*(100%+$L$11)</f>
        <v>18</v>
      </c>
      <c r="M82" s="73">
        <f>I82*(100%+$M$11)</f>
        <v>22.5</v>
      </c>
      <c r="N82" s="72">
        <f>I82*(100%+$N$11)</f>
        <v>22.5</v>
      </c>
      <c r="O82" s="3"/>
      <c r="P82" s="34">
        <v>5745000</v>
      </c>
      <c r="Q82" s="35">
        <v>3640000</v>
      </c>
      <c r="R82" s="34">
        <v>2105000</v>
      </c>
      <c r="S82" s="46"/>
      <c r="T82" s="35">
        <v>1950000</v>
      </c>
      <c r="U82" s="35">
        <v>1950000</v>
      </c>
      <c r="V82" s="36" t="s">
        <v>55</v>
      </c>
      <c r="W82" s="37"/>
      <c r="X82" s="35">
        <v>490000</v>
      </c>
      <c r="Y82" s="35">
        <v>140000</v>
      </c>
      <c r="Z82" s="35">
        <v>350000</v>
      </c>
      <c r="AA82" s="37"/>
      <c r="AB82" s="36" t="s">
        <v>55</v>
      </c>
      <c r="AC82" s="36" t="s">
        <v>55</v>
      </c>
      <c r="AD82" s="36" t="s">
        <v>55</v>
      </c>
      <c r="AE82" s="37"/>
      <c r="AF82" s="35">
        <v>600000</v>
      </c>
      <c r="AG82" s="35">
        <v>200000</v>
      </c>
      <c r="AH82" s="35">
        <v>400000</v>
      </c>
      <c r="AI82" s="37"/>
      <c r="AJ82" s="35">
        <v>380000</v>
      </c>
      <c r="AK82" s="35">
        <v>180000</v>
      </c>
      <c r="AL82" s="35">
        <v>200000</v>
      </c>
      <c r="AM82" s="37"/>
      <c r="AN82" s="35">
        <v>900000</v>
      </c>
      <c r="AO82" s="35">
        <v>500000</v>
      </c>
      <c r="AP82" s="35">
        <v>400000</v>
      </c>
      <c r="AQ82" s="37"/>
      <c r="AR82" s="35">
        <v>230000</v>
      </c>
      <c r="AS82" s="35">
        <v>80000</v>
      </c>
      <c r="AT82" s="35">
        <v>150000</v>
      </c>
      <c r="AU82" s="37"/>
      <c r="AV82" s="35">
        <v>700000</v>
      </c>
      <c r="AW82" s="35">
        <v>300000</v>
      </c>
      <c r="AX82" s="35">
        <v>400000</v>
      </c>
      <c r="AY82" s="37"/>
      <c r="AZ82" s="35">
        <v>365000</v>
      </c>
      <c r="BA82" s="35">
        <v>200000</v>
      </c>
      <c r="BB82" s="35">
        <v>165000</v>
      </c>
      <c r="BC82" s="37"/>
      <c r="BD82" s="35">
        <v>80000</v>
      </c>
      <c r="BE82" s="35">
        <v>70000</v>
      </c>
      <c r="BF82" s="36">
        <v>10000</v>
      </c>
      <c r="BG82" s="37"/>
      <c r="BH82" s="35">
        <v>50000</v>
      </c>
      <c r="BI82" s="35">
        <v>20000</v>
      </c>
      <c r="BJ82" s="36">
        <v>30000</v>
      </c>
      <c r="BL82" s="36">
        <v>31000</v>
      </c>
      <c r="BM82" s="36">
        <v>6000</v>
      </c>
      <c r="BN82" s="36">
        <v>25000</v>
      </c>
    </row>
    <row r="83" spans="2:66" ht="18" customHeight="1" x14ac:dyDescent="0.3">
      <c r="B83" s="71"/>
      <c r="C83" s="65"/>
      <c r="E83" s="11" t="s">
        <v>13</v>
      </c>
      <c r="F83" s="3"/>
      <c r="G83" s="11" t="s">
        <v>13</v>
      </c>
      <c r="I83" s="70"/>
      <c r="J83" s="3"/>
      <c r="K83" s="72"/>
      <c r="L83" s="73"/>
      <c r="M83" s="73"/>
      <c r="N83" s="72"/>
      <c r="O83" s="3"/>
      <c r="P83" s="34">
        <v>600000</v>
      </c>
      <c r="Q83" s="35">
        <v>500000</v>
      </c>
      <c r="R83" s="34">
        <v>250000</v>
      </c>
      <c r="T83" s="35">
        <v>420000</v>
      </c>
      <c r="U83" s="35">
        <v>420000</v>
      </c>
      <c r="V83" s="36" t="s">
        <v>55</v>
      </c>
      <c r="W83" s="37"/>
      <c r="X83" s="35">
        <v>160000</v>
      </c>
      <c r="Y83" s="35">
        <v>60000</v>
      </c>
      <c r="Z83" s="35">
        <v>120000</v>
      </c>
      <c r="AA83" s="37"/>
      <c r="AB83" s="36" t="s">
        <v>55</v>
      </c>
      <c r="AC83" s="36" t="s">
        <v>55</v>
      </c>
      <c r="AD83" s="36" t="s">
        <v>55</v>
      </c>
      <c r="AE83" s="37"/>
      <c r="AF83" s="35">
        <v>245000</v>
      </c>
      <c r="AG83" s="45">
        <v>65000</v>
      </c>
      <c r="AH83" s="45">
        <v>200000</v>
      </c>
      <c r="AI83" s="37"/>
      <c r="AJ83" s="35">
        <v>200000</v>
      </c>
      <c r="AK83" s="35">
        <v>90000</v>
      </c>
      <c r="AL83" s="35">
        <v>130000</v>
      </c>
      <c r="AM83" s="37"/>
      <c r="AN83" s="35">
        <v>330000</v>
      </c>
      <c r="AO83" s="35">
        <v>80000</v>
      </c>
      <c r="AP83" s="35">
        <v>270000</v>
      </c>
      <c r="AQ83" s="37"/>
      <c r="AR83" s="35">
        <v>120000</v>
      </c>
      <c r="AS83" s="35">
        <v>30000</v>
      </c>
      <c r="AT83" s="35">
        <v>100000</v>
      </c>
      <c r="AU83" s="37"/>
      <c r="AV83" s="35">
        <v>170000</v>
      </c>
      <c r="AW83" s="35">
        <v>60000</v>
      </c>
      <c r="AX83" s="35">
        <v>130000</v>
      </c>
      <c r="AY83" s="37"/>
      <c r="AZ83" s="35">
        <v>90000</v>
      </c>
      <c r="BA83" s="35">
        <v>30000</v>
      </c>
      <c r="BB83" s="35">
        <v>80000</v>
      </c>
      <c r="BC83" s="37"/>
      <c r="BD83" s="35">
        <v>70000</v>
      </c>
      <c r="BE83" s="35">
        <v>65000</v>
      </c>
      <c r="BF83" s="36">
        <v>6000</v>
      </c>
      <c r="BG83" s="37"/>
      <c r="BH83" s="35">
        <v>15000</v>
      </c>
      <c r="BI83" s="35">
        <v>8000</v>
      </c>
      <c r="BJ83" s="36">
        <v>10000</v>
      </c>
      <c r="BL83" s="36">
        <v>19000</v>
      </c>
      <c r="BM83" s="36">
        <v>4000</v>
      </c>
      <c r="BN83" s="36">
        <v>15000</v>
      </c>
    </row>
    <row r="84" spans="2:66" ht="22.05" customHeight="1" x14ac:dyDescent="0.3">
      <c r="C84" s="3"/>
      <c r="E84" s="3"/>
      <c r="F84" s="3"/>
      <c r="G84" s="3"/>
      <c r="I84" s="7"/>
      <c r="J84" s="3"/>
      <c r="K84" s="23"/>
      <c r="L84" s="23"/>
      <c r="M84" s="23"/>
      <c r="N84" s="23"/>
      <c r="O84" s="3"/>
      <c r="P84" s="37"/>
      <c r="Q84" s="37"/>
      <c r="R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L84" s="37"/>
      <c r="BM84" s="37"/>
      <c r="BN84" s="37"/>
    </row>
    <row r="85" spans="2:66" ht="18" customHeight="1" x14ac:dyDescent="0.3">
      <c r="B85" s="71" t="s">
        <v>123</v>
      </c>
      <c r="C85" s="65" t="s">
        <v>26</v>
      </c>
      <c r="E85" s="19" t="s">
        <v>36</v>
      </c>
      <c r="F85" s="3"/>
      <c r="G85" s="3"/>
      <c r="I85" s="70">
        <v>6</v>
      </c>
      <c r="J85" s="3"/>
      <c r="K85" s="23"/>
      <c r="L85" s="23"/>
      <c r="M85" s="23"/>
      <c r="N85" s="23"/>
      <c r="O85" s="3"/>
      <c r="P85" s="34">
        <v>4461000</v>
      </c>
      <c r="R85" s="39"/>
      <c r="T85" s="36">
        <v>1000000</v>
      </c>
      <c r="X85" s="36">
        <v>350000</v>
      </c>
      <c r="AF85" s="35">
        <v>200000</v>
      </c>
      <c r="AJ85" s="35">
        <v>500000</v>
      </c>
      <c r="AK85" s="37"/>
      <c r="AL85" s="37"/>
      <c r="AM85" s="37"/>
      <c r="AN85" s="35">
        <v>900000</v>
      </c>
      <c r="AO85" s="37"/>
      <c r="AP85" s="37"/>
      <c r="AQ85" s="37"/>
      <c r="AR85" s="35">
        <v>400000</v>
      </c>
      <c r="AV85" s="35">
        <v>500000</v>
      </c>
      <c r="AW85" s="37"/>
      <c r="AX85" s="37"/>
      <c r="AY85" s="37"/>
      <c r="AZ85" s="35">
        <v>450000</v>
      </c>
      <c r="BA85" s="37"/>
      <c r="BD85" s="35">
        <v>70000</v>
      </c>
      <c r="BH85" s="35">
        <v>60000</v>
      </c>
    </row>
    <row r="86" spans="2:66" ht="18" customHeight="1" x14ac:dyDescent="0.3">
      <c r="B86" s="71"/>
      <c r="C86" s="65"/>
      <c r="E86" s="20" t="s">
        <v>37</v>
      </c>
      <c r="F86" s="3"/>
      <c r="G86" s="3"/>
      <c r="I86" s="70"/>
      <c r="J86" s="3"/>
      <c r="K86" s="23"/>
      <c r="L86" s="23"/>
      <c r="M86" s="23"/>
      <c r="N86" s="23"/>
      <c r="O86" s="3"/>
      <c r="P86" s="34">
        <v>700000</v>
      </c>
      <c r="R86" s="39"/>
      <c r="T86" s="35">
        <v>400000</v>
      </c>
      <c r="X86" s="35">
        <v>150000</v>
      </c>
      <c r="AF86" s="45">
        <v>65000</v>
      </c>
      <c r="AJ86" s="35">
        <v>200000</v>
      </c>
      <c r="AK86" s="37"/>
      <c r="AL86" s="37"/>
      <c r="AM86" s="37"/>
      <c r="AN86" s="35">
        <v>350000</v>
      </c>
      <c r="AO86" s="37"/>
      <c r="AP86" s="37"/>
      <c r="AQ86" s="37"/>
      <c r="AR86" s="35">
        <v>200000</v>
      </c>
      <c r="AV86" s="35">
        <v>190000</v>
      </c>
      <c r="AW86" s="37"/>
      <c r="AX86" s="37"/>
      <c r="AY86" s="37"/>
      <c r="AZ86" s="35">
        <v>90000</v>
      </c>
      <c r="BA86" s="37"/>
      <c r="BD86" s="35">
        <v>65000</v>
      </c>
      <c r="BH86" s="35">
        <v>15000</v>
      </c>
    </row>
    <row r="87" spans="2:66" ht="6" customHeight="1" x14ac:dyDescent="0.3">
      <c r="B87" s="71"/>
      <c r="C87" s="3"/>
      <c r="E87" s="3"/>
      <c r="F87" s="3"/>
      <c r="G87" s="3"/>
      <c r="I87" s="7"/>
      <c r="J87" s="3"/>
      <c r="K87" s="23"/>
      <c r="L87" s="23"/>
      <c r="M87" s="23"/>
      <c r="N87" s="23"/>
      <c r="O87" s="3"/>
      <c r="R87" s="9"/>
    </row>
    <row r="88" spans="2:66" ht="18" customHeight="1" x14ac:dyDescent="0.3">
      <c r="B88" s="71"/>
      <c r="C88" s="17" t="s">
        <v>33</v>
      </c>
      <c r="E88" s="66" t="s">
        <v>34</v>
      </c>
      <c r="F88" s="3"/>
      <c r="G88" s="68" t="s">
        <v>55</v>
      </c>
      <c r="I88" s="70">
        <v>55</v>
      </c>
      <c r="J88" s="3"/>
      <c r="K88" s="23"/>
      <c r="L88" s="23"/>
      <c r="M88" s="23"/>
      <c r="N88" s="23"/>
      <c r="O88" s="3"/>
      <c r="P88" s="40">
        <v>400000</v>
      </c>
      <c r="R88" s="9"/>
    </row>
    <row r="89" spans="2:66" ht="18" customHeight="1" x14ac:dyDescent="0.3">
      <c r="B89" s="71"/>
      <c r="C89" s="17" t="s">
        <v>34</v>
      </c>
      <c r="E89" s="66"/>
      <c r="F89" s="3"/>
      <c r="G89" s="68"/>
      <c r="I89" s="70"/>
      <c r="J89" s="3"/>
      <c r="K89" s="23"/>
      <c r="L89" s="23"/>
      <c r="M89" s="23"/>
      <c r="N89" s="23"/>
      <c r="O89" s="3"/>
      <c r="P89" s="40">
        <v>400000</v>
      </c>
      <c r="R89" s="9"/>
    </row>
    <row r="90" spans="2:66" ht="6" customHeight="1" x14ac:dyDescent="0.3">
      <c r="B90" s="71"/>
      <c r="C90" s="3"/>
      <c r="E90" s="3"/>
      <c r="F90" s="3"/>
      <c r="G90" s="3"/>
      <c r="I90" s="7"/>
      <c r="J90" s="3"/>
      <c r="K90" s="23"/>
      <c r="L90" s="23"/>
      <c r="M90" s="23"/>
      <c r="N90" s="23"/>
      <c r="O90" s="3"/>
      <c r="P90" s="41"/>
      <c r="R90" s="9"/>
    </row>
    <row r="91" spans="2:66" ht="18" customHeight="1" x14ac:dyDescent="0.3">
      <c r="B91" s="71"/>
      <c r="C91" s="17" t="s">
        <v>88</v>
      </c>
      <c r="E91" s="68" t="s">
        <v>55</v>
      </c>
      <c r="F91" s="3"/>
      <c r="G91" s="66" t="s">
        <v>34</v>
      </c>
      <c r="I91" s="70">
        <v>42</v>
      </c>
      <c r="J91" s="3"/>
      <c r="K91" s="23"/>
      <c r="L91" s="23"/>
      <c r="M91" s="23"/>
      <c r="N91" s="23"/>
      <c r="O91" s="3"/>
      <c r="P91" s="40">
        <v>280000</v>
      </c>
      <c r="R91" s="9"/>
    </row>
    <row r="92" spans="2:66" ht="18" customHeight="1" x14ac:dyDescent="0.3">
      <c r="B92" s="71"/>
      <c r="C92" s="17" t="s">
        <v>89</v>
      </c>
      <c r="E92" s="68"/>
      <c r="F92" s="3"/>
      <c r="G92" s="66"/>
      <c r="I92" s="70"/>
      <c r="J92" s="3"/>
      <c r="K92" s="23"/>
      <c r="L92" s="23"/>
      <c r="M92" s="23"/>
      <c r="N92" s="23"/>
      <c r="O92" s="3"/>
      <c r="P92" s="40">
        <v>90000</v>
      </c>
      <c r="R92" s="9"/>
    </row>
    <row r="93" spans="2:66" ht="6" customHeight="1" x14ac:dyDescent="0.3">
      <c r="B93" s="71"/>
      <c r="C93" s="3"/>
      <c r="E93" s="3"/>
      <c r="F93" s="3"/>
      <c r="G93" s="3"/>
      <c r="I93" s="7"/>
      <c r="J93" s="3"/>
      <c r="K93" s="23"/>
      <c r="L93" s="23"/>
      <c r="M93" s="23"/>
      <c r="N93" s="23"/>
      <c r="O93" s="3"/>
      <c r="P93" s="41"/>
      <c r="R93" s="9"/>
    </row>
    <row r="94" spans="2:66" ht="18" customHeight="1" x14ac:dyDescent="0.3">
      <c r="B94" s="71"/>
      <c r="C94" s="17" t="s">
        <v>38</v>
      </c>
      <c r="E94" s="66" t="s">
        <v>34</v>
      </c>
      <c r="F94" s="3"/>
      <c r="G94" s="68" t="s">
        <v>55</v>
      </c>
      <c r="I94" s="70">
        <v>55</v>
      </c>
      <c r="J94" s="3"/>
      <c r="K94" s="23"/>
      <c r="L94" s="23"/>
      <c r="M94" s="23"/>
      <c r="N94" s="23"/>
      <c r="O94" s="3"/>
      <c r="P94" s="40">
        <v>100000</v>
      </c>
      <c r="R94" s="9"/>
    </row>
    <row r="95" spans="2:66" ht="18" customHeight="1" x14ac:dyDescent="0.3">
      <c r="B95" s="71"/>
      <c r="C95" s="17" t="s">
        <v>34</v>
      </c>
      <c r="E95" s="66"/>
      <c r="F95" s="3"/>
      <c r="G95" s="68"/>
      <c r="I95" s="70"/>
      <c r="J95" s="3"/>
      <c r="K95" s="23"/>
      <c r="L95" s="23"/>
      <c r="M95" s="23"/>
      <c r="N95" s="23"/>
      <c r="O95" s="3"/>
      <c r="P95" s="40">
        <v>15000</v>
      </c>
      <c r="R95" s="9"/>
    </row>
    <row r="96" spans="2:66" ht="6" customHeight="1" x14ac:dyDescent="0.3">
      <c r="B96" s="71"/>
      <c r="C96" s="3"/>
      <c r="E96" s="3"/>
      <c r="F96" s="3"/>
      <c r="G96" s="3"/>
      <c r="I96" s="7"/>
      <c r="J96" s="3"/>
      <c r="K96" s="23"/>
      <c r="L96" s="23"/>
      <c r="M96" s="23"/>
      <c r="N96" s="23"/>
      <c r="O96" s="3"/>
      <c r="P96" s="41"/>
      <c r="R96" s="9"/>
    </row>
    <row r="97" spans="2:66" ht="18" customHeight="1" x14ac:dyDescent="0.3">
      <c r="B97" s="71"/>
      <c r="C97" s="65" t="s">
        <v>118</v>
      </c>
      <c r="E97" s="66" t="s">
        <v>122</v>
      </c>
      <c r="F97" s="3"/>
      <c r="G97" s="68" t="s">
        <v>55</v>
      </c>
      <c r="I97" s="70">
        <v>35</v>
      </c>
      <c r="J97" s="3"/>
      <c r="K97" s="23"/>
      <c r="L97" s="23"/>
      <c r="M97" s="23"/>
      <c r="N97" s="23"/>
      <c r="O97" s="3"/>
      <c r="P97" s="34">
        <v>1950000</v>
      </c>
      <c r="R97" s="9"/>
    </row>
    <row r="98" spans="2:66" ht="18" customHeight="1" x14ac:dyDescent="0.3">
      <c r="B98" s="71"/>
      <c r="C98" s="65"/>
      <c r="E98" s="66"/>
      <c r="F98" s="3"/>
      <c r="G98" s="68"/>
      <c r="I98" s="70"/>
      <c r="J98" s="3"/>
      <c r="K98" s="23"/>
      <c r="L98" s="23"/>
      <c r="M98" s="23"/>
      <c r="N98" s="23"/>
      <c r="O98" s="3"/>
      <c r="P98" s="34">
        <v>420000</v>
      </c>
      <c r="R98" s="9"/>
    </row>
    <row r="99" spans="2:66" ht="22.05" customHeight="1" x14ac:dyDescent="0.3">
      <c r="C99" s="3"/>
      <c r="E99" s="3"/>
      <c r="F99" s="3"/>
      <c r="G99" s="3"/>
      <c r="I99" s="7"/>
      <c r="J99" s="3"/>
      <c r="K99" s="23"/>
      <c r="L99" s="23"/>
      <c r="M99" s="23"/>
      <c r="N99" s="23"/>
      <c r="O99" s="3"/>
      <c r="P99" s="37"/>
      <c r="Q99" s="37"/>
      <c r="R99" s="37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</row>
    <row r="100" spans="2:66" ht="18" customHeight="1" x14ac:dyDescent="0.3">
      <c r="B100" s="69" t="s">
        <v>5</v>
      </c>
      <c r="C100" s="17" t="s">
        <v>119</v>
      </c>
      <c r="E100" s="11" t="s">
        <v>121</v>
      </c>
      <c r="F100" s="3"/>
      <c r="G100" s="68" t="s">
        <v>55</v>
      </c>
      <c r="I100" s="70">
        <v>60</v>
      </c>
      <c r="J100" s="3"/>
      <c r="K100" s="23"/>
      <c r="L100" s="23"/>
      <c r="M100" s="23"/>
      <c r="N100" s="23"/>
      <c r="O100" s="3"/>
      <c r="P100" s="34">
        <v>1500000</v>
      </c>
      <c r="R100" s="3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</row>
    <row r="101" spans="2:66" ht="18" customHeight="1" x14ac:dyDescent="0.3">
      <c r="B101" s="69"/>
      <c r="C101" s="17" t="s">
        <v>34</v>
      </c>
      <c r="E101" s="11" t="s">
        <v>62</v>
      </c>
      <c r="F101" s="3"/>
      <c r="G101" s="68"/>
      <c r="I101" s="70"/>
      <c r="J101" s="3"/>
      <c r="K101" s="23"/>
      <c r="L101" s="23"/>
      <c r="M101" s="23"/>
      <c r="N101" s="23"/>
      <c r="O101" s="3"/>
      <c r="P101" s="34">
        <v>420000</v>
      </c>
      <c r="R101" s="3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</row>
    <row r="102" spans="2:66" ht="6" customHeight="1" x14ac:dyDescent="0.3">
      <c r="B102" s="69"/>
      <c r="C102" s="3"/>
      <c r="E102" s="3"/>
      <c r="F102" s="3"/>
      <c r="G102" s="3"/>
      <c r="I102" s="7"/>
      <c r="J102" s="3"/>
      <c r="K102" s="23"/>
      <c r="L102" s="23"/>
      <c r="M102" s="23"/>
      <c r="N102" s="23"/>
      <c r="O102" s="3"/>
      <c r="R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</row>
    <row r="103" spans="2:66" ht="18" customHeight="1" x14ac:dyDescent="0.3">
      <c r="B103" s="69"/>
      <c r="C103" s="65" t="s">
        <v>120</v>
      </c>
      <c r="E103" s="11" t="s">
        <v>122</v>
      </c>
      <c r="F103" s="3"/>
      <c r="G103" s="68" t="s">
        <v>55</v>
      </c>
      <c r="I103" s="70">
        <v>38</v>
      </c>
      <c r="J103" s="3"/>
      <c r="K103" s="23"/>
      <c r="L103" s="23"/>
      <c r="M103" s="23"/>
      <c r="N103" s="23"/>
      <c r="O103" s="3"/>
      <c r="P103" s="34">
        <v>1950000</v>
      </c>
      <c r="R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</row>
    <row r="104" spans="2:66" ht="18" customHeight="1" x14ac:dyDescent="0.3">
      <c r="B104" s="69"/>
      <c r="C104" s="65"/>
      <c r="E104" s="11" t="s">
        <v>62</v>
      </c>
      <c r="F104" s="3"/>
      <c r="G104" s="68"/>
      <c r="I104" s="70"/>
      <c r="J104" s="3"/>
      <c r="K104" s="23"/>
      <c r="L104" s="23"/>
      <c r="M104" s="23"/>
      <c r="N104" s="23"/>
      <c r="O104" s="3"/>
      <c r="P104" s="34">
        <v>420000</v>
      </c>
      <c r="R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</row>
    <row r="105" spans="2:66" ht="6" customHeight="1" x14ac:dyDescent="0.3">
      <c r="B105" s="69"/>
      <c r="C105" s="3"/>
      <c r="E105" s="3"/>
      <c r="F105" s="3"/>
      <c r="I105" s="7"/>
      <c r="J105" s="3"/>
      <c r="K105" s="23"/>
      <c r="L105" s="23"/>
      <c r="M105" s="23"/>
      <c r="N105" s="23"/>
      <c r="O105" s="3"/>
      <c r="P105" s="41"/>
      <c r="R105" s="9"/>
    </row>
    <row r="106" spans="2:66" ht="18" customHeight="1" x14ac:dyDescent="0.3">
      <c r="B106" s="69"/>
      <c r="C106" s="65" t="s">
        <v>135</v>
      </c>
      <c r="E106" s="68" t="s">
        <v>55</v>
      </c>
      <c r="F106" s="3"/>
      <c r="G106" s="11" t="s">
        <v>15</v>
      </c>
      <c r="I106" s="70">
        <v>4</v>
      </c>
      <c r="J106" s="3"/>
      <c r="K106" s="23"/>
      <c r="L106" s="23"/>
      <c r="M106" s="23"/>
      <c r="N106" s="23"/>
      <c r="O106" s="3"/>
      <c r="P106" s="34">
        <v>2900000</v>
      </c>
      <c r="R106" s="9"/>
    </row>
    <row r="107" spans="2:66" ht="18" customHeight="1" x14ac:dyDescent="0.3">
      <c r="B107" s="69"/>
      <c r="C107" s="65"/>
      <c r="E107" s="68"/>
      <c r="F107" s="3"/>
      <c r="G107" s="11" t="s">
        <v>62</v>
      </c>
      <c r="I107" s="70"/>
      <c r="J107" s="3"/>
      <c r="K107" s="23"/>
      <c r="L107" s="23"/>
      <c r="M107" s="23"/>
      <c r="N107" s="23"/>
      <c r="O107" s="3"/>
      <c r="P107" s="34">
        <v>510000</v>
      </c>
      <c r="R107" s="9"/>
    </row>
    <row r="108" spans="2:66" ht="22.05" customHeight="1" x14ac:dyDescent="0.3">
      <c r="C108" s="3"/>
      <c r="E108" s="3"/>
      <c r="F108" s="3"/>
      <c r="G108" s="3"/>
      <c r="I108" s="3"/>
      <c r="J108" s="3"/>
      <c r="O108" s="3"/>
      <c r="P108" s="3"/>
      <c r="Q108" s="9"/>
      <c r="R108" s="9"/>
      <c r="S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L108" s="3"/>
      <c r="BM108" s="3"/>
      <c r="BN108" s="3"/>
    </row>
    <row r="109" spans="2:66" ht="18" customHeight="1" x14ac:dyDescent="0.3">
      <c r="B109" s="69" t="s">
        <v>134</v>
      </c>
      <c r="C109" s="65" t="s">
        <v>14</v>
      </c>
      <c r="E109" s="66" t="s">
        <v>15</v>
      </c>
      <c r="F109" s="3"/>
      <c r="G109" s="66" t="s">
        <v>15</v>
      </c>
      <c r="I109" s="70">
        <v>15</v>
      </c>
      <c r="J109" s="3"/>
      <c r="K109" s="23"/>
      <c r="L109" s="23"/>
      <c r="M109" s="23"/>
      <c r="N109" s="23"/>
      <c r="O109" s="3"/>
      <c r="P109" s="44">
        <v>50000</v>
      </c>
      <c r="R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</row>
    <row r="110" spans="2:66" ht="18" customHeight="1" x14ac:dyDescent="0.3">
      <c r="B110" s="69"/>
      <c r="C110" s="65"/>
      <c r="E110" s="66"/>
      <c r="F110" s="3"/>
      <c r="G110" s="66"/>
      <c r="I110" s="70"/>
      <c r="J110" s="3"/>
      <c r="K110" s="23"/>
      <c r="L110" s="23"/>
      <c r="M110" s="23"/>
      <c r="N110" s="23"/>
      <c r="O110" s="3"/>
      <c r="P110" s="44">
        <v>24000</v>
      </c>
      <c r="R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</row>
    <row r="111" spans="2:66" ht="6" customHeight="1" x14ac:dyDescent="0.3">
      <c r="B111" s="69"/>
      <c r="C111" s="3"/>
      <c r="E111" s="3"/>
      <c r="F111" s="3"/>
      <c r="G111" s="3"/>
      <c r="I111" s="3"/>
      <c r="J111" s="3"/>
      <c r="O111" s="3"/>
      <c r="P111" s="3"/>
      <c r="Q111" s="9"/>
      <c r="R111" s="9"/>
      <c r="S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L111" s="3"/>
      <c r="BM111" s="3"/>
      <c r="BN111" s="3"/>
    </row>
    <row r="112" spans="2:66" ht="18" customHeight="1" x14ac:dyDescent="0.3">
      <c r="B112" s="69"/>
      <c r="C112" s="65" t="s">
        <v>61</v>
      </c>
      <c r="E112" s="66" t="s">
        <v>17</v>
      </c>
      <c r="F112" s="3"/>
      <c r="G112" s="66" t="s">
        <v>17</v>
      </c>
      <c r="I112" s="70">
        <v>22</v>
      </c>
      <c r="J112" s="3"/>
      <c r="K112" s="23"/>
      <c r="L112" s="23"/>
      <c r="M112" s="23"/>
      <c r="N112" s="23"/>
      <c r="O112" s="3"/>
      <c r="P112" s="44">
        <v>50000</v>
      </c>
      <c r="R112" s="3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</row>
    <row r="113" spans="2:66" ht="18" customHeight="1" x14ac:dyDescent="0.3">
      <c r="B113" s="69"/>
      <c r="C113" s="65"/>
      <c r="E113" s="66"/>
      <c r="F113" s="3"/>
      <c r="G113" s="66"/>
      <c r="I113" s="70"/>
      <c r="J113" s="3"/>
      <c r="K113" s="23"/>
      <c r="L113" s="23"/>
      <c r="M113" s="23"/>
      <c r="N113" s="23"/>
      <c r="O113" s="3"/>
      <c r="P113" s="44">
        <v>24000</v>
      </c>
      <c r="R113" s="3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</row>
    <row r="114" spans="2:66" ht="6" customHeight="1" x14ac:dyDescent="0.3">
      <c r="B114" s="69"/>
      <c r="C114" s="3"/>
      <c r="E114" s="3"/>
      <c r="F114" s="3"/>
      <c r="G114" s="3"/>
      <c r="I114" s="7"/>
      <c r="J114" s="3"/>
      <c r="K114" s="23"/>
      <c r="L114" s="23"/>
      <c r="M114" s="23"/>
      <c r="N114" s="23"/>
      <c r="O114" s="3"/>
      <c r="P114" s="41"/>
      <c r="R114" s="9"/>
    </row>
    <row r="115" spans="2:66" ht="18" customHeight="1" x14ac:dyDescent="0.3">
      <c r="B115" s="69"/>
      <c r="C115" s="65" t="s">
        <v>18</v>
      </c>
      <c r="E115" s="66" t="s">
        <v>19</v>
      </c>
      <c r="F115" s="3"/>
      <c r="G115" s="66" t="s">
        <v>79</v>
      </c>
      <c r="I115" s="70">
        <v>15</v>
      </c>
      <c r="J115" s="3"/>
      <c r="K115" s="23"/>
      <c r="L115" s="23"/>
      <c r="M115" s="23"/>
      <c r="N115" s="23"/>
      <c r="O115" s="3"/>
      <c r="P115" s="44">
        <v>50000</v>
      </c>
      <c r="R115" s="9"/>
    </row>
    <row r="116" spans="2:66" ht="18" customHeight="1" x14ac:dyDescent="0.3">
      <c r="B116" s="69"/>
      <c r="C116" s="65"/>
      <c r="E116" s="66"/>
      <c r="F116" s="3"/>
      <c r="G116" s="66"/>
      <c r="I116" s="70"/>
      <c r="J116" s="3"/>
      <c r="K116" s="23"/>
      <c r="L116" s="23"/>
      <c r="M116" s="23"/>
      <c r="N116" s="23"/>
      <c r="O116" s="3"/>
      <c r="P116" s="44">
        <v>24000</v>
      </c>
      <c r="R116" s="9"/>
    </row>
    <row r="117" spans="2:66" ht="6" customHeight="1" x14ac:dyDescent="0.3">
      <c r="B117" s="69"/>
      <c r="C117" s="3"/>
      <c r="E117" s="3"/>
      <c r="F117" s="3"/>
      <c r="G117" s="3"/>
      <c r="I117" s="7"/>
      <c r="J117" s="3"/>
      <c r="K117" s="23"/>
      <c r="L117" s="23"/>
      <c r="M117" s="23"/>
      <c r="N117" s="23"/>
      <c r="O117" s="3"/>
      <c r="P117" s="41"/>
      <c r="R117" s="9"/>
    </row>
    <row r="118" spans="2:66" ht="18" customHeight="1" x14ac:dyDescent="0.3">
      <c r="B118" s="69"/>
      <c r="C118" s="65" t="s">
        <v>41</v>
      </c>
      <c r="E118" s="66" t="s">
        <v>104</v>
      </c>
      <c r="F118" s="3"/>
      <c r="G118" s="66" t="s">
        <v>105</v>
      </c>
      <c r="I118" s="50">
        <v>40</v>
      </c>
      <c r="J118" s="3"/>
      <c r="K118" s="23"/>
      <c r="L118" s="23"/>
      <c r="M118" s="23"/>
      <c r="N118" s="23"/>
      <c r="O118" s="3"/>
      <c r="P118" s="44">
        <v>50000</v>
      </c>
      <c r="R118" s="9"/>
    </row>
    <row r="119" spans="2:66" ht="18" customHeight="1" x14ac:dyDescent="0.3">
      <c r="B119" s="69"/>
      <c r="C119" s="65"/>
      <c r="E119" s="66"/>
      <c r="F119" s="3"/>
      <c r="G119" s="66"/>
      <c r="I119" s="50"/>
      <c r="J119" s="3"/>
      <c r="K119" s="23"/>
      <c r="L119" s="23"/>
      <c r="M119" s="23"/>
      <c r="N119" s="23"/>
      <c r="O119" s="3"/>
      <c r="P119" s="44">
        <v>24000</v>
      </c>
      <c r="R119" s="9"/>
    </row>
    <row r="120" spans="2:66" ht="6" customHeight="1" x14ac:dyDescent="0.3">
      <c r="B120" s="69"/>
      <c r="C120" s="3"/>
      <c r="E120" s="3"/>
      <c r="F120" s="3"/>
      <c r="G120" s="3"/>
      <c r="I120" s="7"/>
      <c r="J120" s="3"/>
      <c r="K120" s="23"/>
      <c r="L120" s="23"/>
      <c r="M120" s="23"/>
      <c r="N120" s="23"/>
      <c r="O120" s="3"/>
      <c r="P120" s="41"/>
      <c r="R120" s="9"/>
    </row>
    <row r="121" spans="2:66" ht="18" customHeight="1" x14ac:dyDescent="0.3">
      <c r="B121" s="69"/>
      <c r="C121" s="65" t="s">
        <v>106</v>
      </c>
      <c r="E121" s="66" t="s">
        <v>107</v>
      </c>
      <c r="F121" s="3"/>
      <c r="G121" s="66" t="s">
        <v>108</v>
      </c>
      <c r="I121" s="50">
        <v>30</v>
      </c>
      <c r="J121" s="3"/>
      <c r="K121" s="23"/>
      <c r="L121" s="23"/>
      <c r="M121" s="23"/>
      <c r="N121" s="23"/>
      <c r="O121" s="3"/>
      <c r="P121" s="44">
        <v>50000</v>
      </c>
      <c r="R121" s="9"/>
    </row>
    <row r="122" spans="2:66" ht="18" customHeight="1" x14ac:dyDescent="0.3">
      <c r="B122" s="69"/>
      <c r="C122" s="65"/>
      <c r="E122" s="66"/>
      <c r="F122" s="3"/>
      <c r="G122" s="66"/>
      <c r="I122" s="50"/>
      <c r="J122" s="3"/>
      <c r="K122" s="23"/>
      <c r="L122" s="23"/>
      <c r="M122" s="23"/>
      <c r="N122" s="23"/>
      <c r="O122" s="3"/>
      <c r="P122" s="44">
        <v>24000</v>
      </c>
      <c r="R122" s="9"/>
    </row>
    <row r="123" spans="2:66" ht="18" customHeight="1" x14ac:dyDescent="0.3">
      <c r="C123" s="3"/>
      <c r="E123" s="3"/>
      <c r="F123" s="3"/>
      <c r="G123" s="3"/>
      <c r="I123" s="3"/>
      <c r="J123" s="3"/>
      <c r="O123" s="3"/>
      <c r="P123" s="3"/>
      <c r="Q123" s="9"/>
      <c r="R123" s="9"/>
      <c r="S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L123" s="3"/>
      <c r="BM123" s="3"/>
      <c r="BN123" s="3"/>
    </row>
    <row r="124" spans="2:66" ht="18" customHeight="1" x14ac:dyDescent="0.3">
      <c r="C124" s="3"/>
      <c r="E124" s="3"/>
      <c r="F124" s="3"/>
      <c r="G124" s="3"/>
      <c r="I124" s="3"/>
      <c r="J124" s="3"/>
      <c r="O124" s="3"/>
      <c r="P124" s="3"/>
      <c r="Q124" s="9"/>
      <c r="R124" s="9"/>
      <c r="S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L124" s="3"/>
      <c r="BM124" s="3"/>
      <c r="BN124" s="3"/>
    </row>
    <row r="125" spans="2:66" ht="18" customHeight="1" x14ac:dyDescent="0.3">
      <c r="C125" s="79" t="s">
        <v>47</v>
      </c>
      <c r="D125" s="79"/>
      <c r="E125" s="79"/>
      <c r="F125" s="79"/>
      <c r="G125" s="79"/>
      <c r="I125" s="32"/>
      <c r="L125" s="16" t="s">
        <v>53</v>
      </c>
      <c r="M125" s="30"/>
      <c r="N125" s="31"/>
      <c r="O125" s="31"/>
      <c r="P125" s="31"/>
      <c r="Q125" s="31"/>
      <c r="R125" s="31"/>
      <c r="Y125" s="3"/>
      <c r="Z125" s="3"/>
      <c r="AA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L125" s="3"/>
      <c r="BM125" s="3"/>
      <c r="BN125" s="3"/>
    </row>
    <row r="126" spans="2:66" ht="18" customHeight="1" x14ac:dyDescent="0.3">
      <c r="C126" s="78" t="s">
        <v>78</v>
      </c>
      <c r="D126" s="78"/>
      <c r="E126" s="78"/>
      <c r="F126" s="78"/>
      <c r="G126" s="78"/>
      <c r="I126" s="32"/>
      <c r="L126" s="1" t="s">
        <v>49</v>
      </c>
      <c r="M126" s="30"/>
      <c r="N126" s="31"/>
      <c r="O126" s="31"/>
      <c r="P126" s="31"/>
      <c r="Q126" s="31"/>
      <c r="R126" s="31"/>
      <c r="Y126" s="3"/>
      <c r="Z126" s="3"/>
      <c r="AA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L126" s="3"/>
      <c r="BM126" s="3"/>
      <c r="BN126" s="3"/>
    </row>
    <row r="127" spans="2:66" ht="16.05" customHeight="1" x14ac:dyDescent="0.3">
      <c r="C127" s="80" t="s">
        <v>64</v>
      </c>
      <c r="D127" s="80"/>
      <c r="E127" s="80"/>
      <c r="F127" s="80"/>
      <c r="G127" s="80"/>
      <c r="I127" s="84">
        <v>0.25</v>
      </c>
      <c r="L127" s="1" t="s">
        <v>50</v>
      </c>
      <c r="M127" s="31"/>
      <c r="N127" s="31"/>
      <c r="O127" s="31"/>
      <c r="P127" s="31"/>
      <c r="Q127" s="31"/>
      <c r="R127" s="31"/>
      <c r="Y127" s="3"/>
      <c r="Z127" s="3"/>
      <c r="AA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L127" s="3"/>
      <c r="BM127" s="3"/>
      <c r="BN127" s="3"/>
    </row>
    <row r="128" spans="2:66" ht="16.05" customHeight="1" x14ac:dyDescent="0.3">
      <c r="C128" s="80"/>
      <c r="D128" s="80"/>
      <c r="E128" s="80"/>
      <c r="F128" s="80"/>
      <c r="G128" s="80"/>
      <c r="I128" s="84"/>
      <c r="L128" s="1" t="s">
        <v>127</v>
      </c>
      <c r="M128" s="31"/>
      <c r="N128" s="31"/>
      <c r="O128" s="31"/>
      <c r="P128" s="31"/>
      <c r="Q128" s="31"/>
      <c r="R128" s="31"/>
      <c r="Y128" s="8"/>
      <c r="Z128" s="3"/>
      <c r="AA128" s="3"/>
      <c r="AC128" s="8"/>
      <c r="AD128" s="3"/>
      <c r="AE128" s="3"/>
      <c r="AF128" s="3"/>
      <c r="AG128" s="8"/>
      <c r="AH128" s="3"/>
      <c r="AI128" s="3"/>
      <c r="AJ128" s="3"/>
      <c r="AK128" s="8"/>
      <c r="AL128" s="3"/>
      <c r="AM128" s="3"/>
      <c r="AN128" s="3"/>
      <c r="AO128" s="8"/>
      <c r="AP128" s="3"/>
      <c r="AQ128" s="3"/>
      <c r="AR128" s="3"/>
      <c r="AS128" s="8"/>
      <c r="AT128" s="3"/>
      <c r="AU128" s="3"/>
      <c r="AV128" s="3"/>
      <c r="AW128" s="8"/>
      <c r="AX128" s="3"/>
      <c r="AY128" s="3"/>
      <c r="AZ128" s="3"/>
      <c r="BA128" s="8"/>
      <c r="BB128" s="3"/>
      <c r="BC128" s="3"/>
      <c r="BD128" s="3"/>
      <c r="BE128" s="8"/>
      <c r="BF128" s="3"/>
      <c r="BG128" s="3"/>
      <c r="BH128" s="3"/>
      <c r="BI128" s="3"/>
      <c r="BJ128" s="3"/>
      <c r="BL128" s="3"/>
      <c r="BM128" s="3"/>
      <c r="BN128" s="3"/>
    </row>
    <row r="129" spans="3:66" ht="16.05" customHeight="1" x14ac:dyDescent="0.3">
      <c r="C129" s="82" t="s">
        <v>65</v>
      </c>
      <c r="D129" s="82"/>
      <c r="E129" s="82"/>
      <c r="F129" s="82"/>
      <c r="G129" s="82"/>
      <c r="I129" s="85" t="s">
        <v>66</v>
      </c>
      <c r="L129" s="1" t="s">
        <v>51</v>
      </c>
      <c r="M129" s="31"/>
      <c r="N129" s="31"/>
      <c r="O129" s="31"/>
      <c r="P129" s="31"/>
      <c r="Q129" s="31"/>
      <c r="R129" s="31"/>
    </row>
    <row r="130" spans="3:66" ht="16.05" customHeight="1" x14ac:dyDescent="0.3">
      <c r="C130" s="82"/>
      <c r="D130" s="82"/>
      <c r="E130" s="82"/>
      <c r="F130" s="82"/>
      <c r="G130" s="82"/>
      <c r="I130" s="85"/>
      <c r="L130" s="1" t="s">
        <v>52</v>
      </c>
      <c r="M130" s="31"/>
      <c r="N130" s="31"/>
      <c r="O130" s="31"/>
      <c r="P130" s="31"/>
      <c r="Q130" s="31"/>
      <c r="R130" s="31"/>
    </row>
    <row r="131" spans="3:66" ht="16.05" customHeight="1" x14ac:dyDescent="0.3">
      <c r="C131" s="80" t="s">
        <v>67</v>
      </c>
      <c r="D131" s="80"/>
      <c r="E131" s="80"/>
      <c r="F131" s="80"/>
      <c r="G131" s="80"/>
      <c r="I131" s="84">
        <v>0.25</v>
      </c>
      <c r="L131" s="1" t="s">
        <v>80</v>
      </c>
      <c r="M131" s="31"/>
      <c r="N131" s="31"/>
      <c r="O131" s="31"/>
      <c r="P131" s="31"/>
      <c r="Q131" s="31"/>
      <c r="R131" s="31"/>
    </row>
    <row r="132" spans="3:66" ht="16.05" customHeight="1" x14ac:dyDescent="0.3">
      <c r="C132" s="80"/>
      <c r="D132" s="80"/>
      <c r="E132" s="80"/>
      <c r="F132" s="80"/>
      <c r="G132" s="80"/>
      <c r="I132" s="84"/>
      <c r="L132" s="1" t="s">
        <v>48</v>
      </c>
    </row>
    <row r="133" spans="3:66" ht="16.05" customHeight="1" x14ac:dyDescent="0.3">
      <c r="C133" s="82" t="s">
        <v>68</v>
      </c>
      <c r="D133" s="82"/>
      <c r="E133" s="82"/>
      <c r="F133" s="82"/>
      <c r="G133" s="82"/>
      <c r="I133" s="85">
        <v>0.25</v>
      </c>
      <c r="J133" s="3"/>
      <c r="O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L133" s="3"/>
      <c r="BM133" s="3"/>
      <c r="BN133" s="3"/>
    </row>
    <row r="134" spans="3:66" ht="16.05" customHeight="1" x14ac:dyDescent="0.3">
      <c r="C134" s="82"/>
      <c r="D134" s="82"/>
      <c r="E134" s="82"/>
      <c r="F134" s="82"/>
      <c r="G134" s="82"/>
      <c r="I134" s="85"/>
    </row>
    <row r="135" spans="3:66" ht="16.05" customHeight="1" x14ac:dyDescent="0.3">
      <c r="C135" s="80" t="s">
        <v>69</v>
      </c>
      <c r="D135" s="80"/>
      <c r="E135" s="80"/>
      <c r="F135" s="80"/>
      <c r="G135" s="80"/>
      <c r="I135" s="84">
        <v>0.25</v>
      </c>
    </row>
    <row r="136" spans="3:66" ht="16.05" customHeight="1" x14ac:dyDescent="0.3">
      <c r="C136" s="80"/>
      <c r="D136" s="80"/>
      <c r="E136" s="80"/>
      <c r="F136" s="80"/>
      <c r="G136" s="80"/>
      <c r="I136" s="84"/>
    </row>
    <row r="137" spans="3:66" ht="16.05" customHeight="1" x14ac:dyDescent="0.3">
      <c r="C137" s="51" t="s">
        <v>90</v>
      </c>
      <c r="D137" s="51"/>
      <c r="E137" s="51"/>
      <c r="F137" s="51"/>
      <c r="G137" s="51"/>
      <c r="I137" s="52">
        <v>0.1</v>
      </c>
    </row>
    <row r="138" spans="3:66" ht="16.05" customHeight="1" x14ac:dyDescent="0.3">
      <c r="C138" s="51"/>
      <c r="D138" s="51"/>
      <c r="E138" s="51"/>
      <c r="F138" s="51"/>
      <c r="G138" s="51"/>
      <c r="I138" s="52"/>
    </row>
    <row r="139" spans="3:66" ht="16.05" customHeight="1" x14ac:dyDescent="0.3">
      <c r="C139" s="82" t="s">
        <v>70</v>
      </c>
      <c r="D139" s="82"/>
      <c r="E139" s="82"/>
      <c r="F139" s="82"/>
      <c r="G139" s="82"/>
      <c r="I139" s="85">
        <v>0.25</v>
      </c>
    </row>
    <row r="140" spans="3:66" ht="16.05" customHeight="1" x14ac:dyDescent="0.3">
      <c r="C140" s="82"/>
      <c r="D140" s="82"/>
      <c r="E140" s="82"/>
      <c r="F140" s="82"/>
      <c r="G140" s="82"/>
      <c r="I140" s="85"/>
    </row>
    <row r="141" spans="3:66" ht="16.05" customHeight="1" x14ac:dyDescent="0.3">
      <c r="C141" s="80" t="s">
        <v>81</v>
      </c>
      <c r="D141" s="80"/>
      <c r="E141" s="80"/>
      <c r="F141" s="80"/>
      <c r="G141" s="80"/>
      <c r="I141" s="84">
        <v>0.25</v>
      </c>
    </row>
    <row r="142" spans="3:66" ht="16.05" customHeight="1" x14ac:dyDescent="0.3">
      <c r="C142" s="80"/>
      <c r="D142" s="80"/>
      <c r="E142" s="80"/>
      <c r="F142" s="80"/>
      <c r="G142" s="80"/>
      <c r="I142" s="84"/>
    </row>
    <row r="143" spans="3:66" ht="16.05" customHeight="1" x14ac:dyDescent="0.3">
      <c r="C143" s="82" t="s">
        <v>71</v>
      </c>
      <c r="D143" s="82"/>
      <c r="E143" s="82"/>
      <c r="F143" s="82"/>
      <c r="G143" s="82"/>
      <c r="I143" s="85">
        <v>0.1</v>
      </c>
    </row>
    <row r="144" spans="3:66" ht="16.05" customHeight="1" x14ac:dyDescent="0.3">
      <c r="C144" s="82"/>
      <c r="D144" s="82"/>
      <c r="E144" s="82"/>
      <c r="F144" s="82"/>
      <c r="G144" s="82"/>
      <c r="I144" s="85"/>
    </row>
    <row r="145" spans="3:66" ht="16.05" customHeight="1" x14ac:dyDescent="0.3">
      <c r="C145" s="80" t="s">
        <v>72</v>
      </c>
      <c r="D145" s="80"/>
      <c r="E145" s="80"/>
      <c r="F145" s="80"/>
      <c r="G145" s="80"/>
      <c r="I145" s="84">
        <v>0.1</v>
      </c>
    </row>
    <row r="146" spans="3:66" ht="16.05" customHeight="1" x14ac:dyDescent="0.3">
      <c r="C146" s="80"/>
      <c r="D146" s="80"/>
      <c r="E146" s="80"/>
      <c r="F146" s="80"/>
      <c r="G146" s="80"/>
      <c r="I146" s="84"/>
    </row>
    <row r="147" spans="3:66" ht="16.05" customHeight="1" x14ac:dyDescent="0.3">
      <c r="C147" s="82" t="s">
        <v>73</v>
      </c>
      <c r="D147" s="82"/>
      <c r="E147" s="82"/>
      <c r="F147" s="82"/>
      <c r="G147" s="82"/>
      <c r="I147" s="85">
        <v>0.1</v>
      </c>
      <c r="M147" s="31"/>
      <c r="N147" s="31"/>
      <c r="O147" s="31"/>
      <c r="P147" s="31"/>
      <c r="Q147" s="31"/>
      <c r="R147" s="31"/>
    </row>
    <row r="148" spans="3:66" ht="16.05" customHeight="1" x14ac:dyDescent="0.3">
      <c r="C148" s="82"/>
      <c r="D148" s="82"/>
      <c r="E148" s="82"/>
      <c r="F148" s="82"/>
      <c r="G148" s="82"/>
      <c r="I148" s="85"/>
      <c r="M148" s="31"/>
      <c r="N148" s="31"/>
      <c r="O148" s="31"/>
      <c r="P148" s="31"/>
      <c r="Q148" s="31"/>
      <c r="R148" s="31"/>
    </row>
    <row r="149" spans="3:66" ht="16.05" customHeight="1" x14ac:dyDescent="0.3">
      <c r="C149" s="80" t="s">
        <v>74</v>
      </c>
      <c r="D149" s="80"/>
      <c r="E149" s="80"/>
      <c r="F149" s="80"/>
      <c r="G149" s="80"/>
      <c r="I149" s="84">
        <v>0.1</v>
      </c>
      <c r="M149" s="31"/>
      <c r="N149" s="31"/>
      <c r="O149" s="31"/>
      <c r="P149" s="31"/>
      <c r="Q149" s="31"/>
      <c r="R149" s="31"/>
    </row>
    <row r="150" spans="3:66" ht="16.05" customHeight="1" x14ac:dyDescent="0.3">
      <c r="C150" s="80"/>
      <c r="D150" s="80"/>
      <c r="E150" s="80"/>
      <c r="F150" s="80"/>
      <c r="G150" s="80"/>
      <c r="I150" s="84"/>
    </row>
    <row r="151" spans="3:66" ht="16.05" customHeight="1" x14ac:dyDescent="0.3">
      <c r="C151" s="82" t="s">
        <v>58</v>
      </c>
      <c r="D151" s="82"/>
      <c r="E151" s="82"/>
      <c r="F151" s="82"/>
      <c r="G151" s="82"/>
      <c r="I151" s="85">
        <v>0.1</v>
      </c>
      <c r="J151" s="3"/>
      <c r="O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L151" s="3"/>
      <c r="BM151" s="3"/>
      <c r="BN151" s="3"/>
    </row>
    <row r="152" spans="3:66" ht="16.05" customHeight="1" x14ac:dyDescent="0.3">
      <c r="C152" s="82"/>
      <c r="D152" s="82"/>
      <c r="E152" s="82"/>
      <c r="F152" s="82"/>
      <c r="G152" s="82"/>
      <c r="I152" s="85"/>
    </row>
    <row r="153" spans="3:66" ht="16.05" customHeight="1" x14ac:dyDescent="0.3">
      <c r="C153" s="80" t="s">
        <v>75</v>
      </c>
      <c r="D153" s="80"/>
      <c r="E153" s="80"/>
      <c r="F153" s="80"/>
      <c r="G153" s="80"/>
      <c r="I153" s="84">
        <v>0.5</v>
      </c>
    </row>
    <row r="154" spans="3:66" ht="16.05" customHeight="1" x14ac:dyDescent="0.3">
      <c r="C154" s="80"/>
      <c r="D154" s="80"/>
      <c r="E154" s="80"/>
      <c r="F154" s="80"/>
      <c r="G154" s="80"/>
      <c r="I154" s="84"/>
    </row>
    <row r="155" spans="3:66" ht="16.05" customHeight="1" x14ac:dyDescent="0.3">
      <c r="C155" s="82" t="s">
        <v>76</v>
      </c>
      <c r="D155" s="82"/>
      <c r="E155" s="82"/>
      <c r="F155" s="82"/>
      <c r="G155" s="82"/>
      <c r="I155" s="85">
        <v>0.2</v>
      </c>
    </row>
    <row r="156" spans="3:66" ht="16.05" customHeight="1" x14ac:dyDescent="0.3">
      <c r="C156" s="82"/>
      <c r="D156" s="82"/>
      <c r="E156" s="82"/>
      <c r="F156" s="82"/>
      <c r="G156" s="82"/>
      <c r="I156" s="85"/>
    </row>
    <row r="157" spans="3:66" ht="18" customHeight="1" x14ac:dyDescent="0.3">
      <c r="C157" s="1" t="s">
        <v>77</v>
      </c>
    </row>
    <row r="158" spans="3:66" ht="22.05" customHeight="1" x14ac:dyDescent="0.3"/>
    <row r="159" spans="3:66" ht="18" customHeight="1" x14ac:dyDescent="0.3">
      <c r="C159" s="79" t="s">
        <v>91</v>
      </c>
      <c r="D159" s="79"/>
      <c r="E159" s="79"/>
      <c r="F159" s="79"/>
      <c r="G159" s="79"/>
    </row>
    <row r="160" spans="3:66" ht="18" customHeight="1" x14ac:dyDescent="0.3">
      <c r="C160" s="80" t="s">
        <v>128</v>
      </c>
      <c r="D160" s="80"/>
      <c r="E160" s="80"/>
      <c r="F160" s="80"/>
      <c r="G160" s="80"/>
      <c r="I160" s="81">
        <v>300</v>
      </c>
    </row>
    <row r="161" spans="3:9" ht="18" customHeight="1" x14ac:dyDescent="0.3">
      <c r="C161" s="80"/>
      <c r="D161" s="80"/>
      <c r="E161" s="80"/>
      <c r="F161" s="80"/>
      <c r="G161" s="80"/>
      <c r="I161" s="81"/>
    </row>
    <row r="162" spans="3:9" ht="18" customHeight="1" x14ac:dyDescent="0.3">
      <c r="C162" s="82" t="s">
        <v>129</v>
      </c>
      <c r="D162" s="82"/>
      <c r="E162" s="82"/>
      <c r="F162" s="82"/>
      <c r="G162" s="82"/>
      <c r="I162" s="83">
        <v>80</v>
      </c>
    </row>
    <row r="163" spans="3:9" ht="18" customHeight="1" x14ac:dyDescent="0.3">
      <c r="C163" s="82"/>
      <c r="D163" s="82"/>
      <c r="E163" s="82"/>
      <c r="F163" s="82"/>
      <c r="G163" s="82"/>
      <c r="I163" s="83"/>
    </row>
    <row r="164" spans="3:9" ht="18" customHeight="1" x14ac:dyDescent="0.3">
      <c r="C164" s="82" t="s">
        <v>130</v>
      </c>
      <c r="D164" s="82"/>
      <c r="E164" s="82"/>
      <c r="F164" s="82"/>
      <c r="G164" s="82"/>
      <c r="I164" s="91">
        <v>0.3</v>
      </c>
    </row>
    <row r="165" spans="3:9" ht="18" customHeight="1" x14ac:dyDescent="0.3">
      <c r="C165" s="82"/>
      <c r="D165" s="82"/>
      <c r="E165" s="82"/>
      <c r="F165" s="82"/>
      <c r="G165" s="82"/>
      <c r="I165" s="91"/>
    </row>
    <row r="166" spans="3:9" ht="22.05" customHeight="1" x14ac:dyDescent="0.3"/>
    <row r="167" spans="3:9" ht="18" customHeight="1" x14ac:dyDescent="0.3">
      <c r="C167" s="92" t="s">
        <v>132</v>
      </c>
      <c r="D167" s="92"/>
      <c r="E167" s="92"/>
      <c r="F167" s="92"/>
      <c r="G167" s="92"/>
      <c r="I167" s="62">
        <v>120</v>
      </c>
    </row>
    <row r="168" spans="3:9" ht="18" customHeight="1" x14ac:dyDescent="0.3">
      <c r="C168" s="1" t="s">
        <v>131</v>
      </c>
    </row>
  </sheetData>
  <mergeCells count="281">
    <mergeCell ref="N37:N38"/>
    <mergeCell ref="E46:E47"/>
    <mergeCell ref="I46:I47"/>
    <mergeCell ref="E49:E50"/>
    <mergeCell ref="I49:I50"/>
    <mergeCell ref="L52:L53"/>
    <mergeCell ref="N55:N56"/>
    <mergeCell ref="M55:M56"/>
    <mergeCell ref="I70:I71"/>
    <mergeCell ref="K70:K71"/>
    <mergeCell ref="L70:L71"/>
    <mergeCell ref="M70:M71"/>
    <mergeCell ref="N70:N71"/>
    <mergeCell ref="I61:I62"/>
    <mergeCell ref="K61:K62"/>
    <mergeCell ref="L61:L62"/>
    <mergeCell ref="M61:M62"/>
    <mergeCell ref="N61:N62"/>
    <mergeCell ref="K64:K65"/>
    <mergeCell ref="L64:L65"/>
    <mergeCell ref="M64:M65"/>
    <mergeCell ref="N64:N65"/>
    <mergeCell ref="M37:M38"/>
    <mergeCell ref="L55:L56"/>
    <mergeCell ref="C164:G165"/>
    <mergeCell ref="I164:I165"/>
    <mergeCell ref="C167:G167"/>
    <mergeCell ref="AB10:AD10"/>
    <mergeCell ref="I76:I77"/>
    <mergeCell ref="K76:K77"/>
    <mergeCell ref="L76:L77"/>
    <mergeCell ref="M76:M77"/>
    <mergeCell ref="N76:N77"/>
    <mergeCell ref="K25:K26"/>
    <mergeCell ref="K40:K41"/>
    <mergeCell ref="K67:K68"/>
    <mergeCell ref="N67:N68"/>
    <mergeCell ref="M40:M41"/>
    <mergeCell ref="N40:N41"/>
    <mergeCell ref="M25:M26"/>
    <mergeCell ref="N25:N26"/>
    <mergeCell ref="N13:N14"/>
    <mergeCell ref="N16:N17"/>
    <mergeCell ref="C64:C65"/>
    <mergeCell ref="E37:E38"/>
    <mergeCell ref="I37:I38"/>
    <mergeCell ref="K37:K38"/>
    <mergeCell ref="L37:L38"/>
    <mergeCell ref="K13:K14"/>
    <mergeCell ref="K16:K17"/>
    <mergeCell ref="K19:K20"/>
    <mergeCell ref="L19:L20"/>
    <mergeCell ref="L79:L80"/>
    <mergeCell ref="M19:M20"/>
    <mergeCell ref="N19:N20"/>
    <mergeCell ref="N43:N44"/>
    <mergeCell ref="K46:K47"/>
    <mergeCell ref="L46:L47"/>
    <mergeCell ref="M46:M47"/>
    <mergeCell ref="N46:N47"/>
    <mergeCell ref="K49:K50"/>
    <mergeCell ref="L49:L50"/>
    <mergeCell ref="M49:M50"/>
    <mergeCell ref="N49:N50"/>
    <mergeCell ref="N22:N23"/>
    <mergeCell ref="N28:N29"/>
    <mergeCell ref="N31:N32"/>
    <mergeCell ref="N34:N35"/>
    <mergeCell ref="L40:L41"/>
    <mergeCell ref="K43:K44"/>
    <mergeCell ref="L43:L44"/>
    <mergeCell ref="M43:M44"/>
    <mergeCell ref="K82:K83"/>
    <mergeCell ref="L67:L68"/>
    <mergeCell ref="L73:L74"/>
    <mergeCell ref="M82:M83"/>
    <mergeCell ref="N82:N83"/>
    <mergeCell ref="M79:M80"/>
    <mergeCell ref="K73:K74"/>
    <mergeCell ref="K79:K80"/>
    <mergeCell ref="M67:M68"/>
    <mergeCell ref="BH10:BJ10"/>
    <mergeCell ref="K7:N7"/>
    <mergeCell ref="K8:N8"/>
    <mergeCell ref="BD10:BF10"/>
    <mergeCell ref="AZ10:BB10"/>
    <mergeCell ref="AV10:AX10"/>
    <mergeCell ref="AJ10:AL10"/>
    <mergeCell ref="AF10:AH10"/>
    <mergeCell ref="X10:Z10"/>
    <mergeCell ref="T10:V10"/>
    <mergeCell ref="P8:R8"/>
    <mergeCell ref="P10:P11"/>
    <mergeCell ref="P7:R7"/>
    <mergeCell ref="Q10:Q11"/>
    <mergeCell ref="R10:R11"/>
    <mergeCell ref="AR10:AT10"/>
    <mergeCell ref="AN10:AP10"/>
    <mergeCell ref="I67:I68"/>
    <mergeCell ref="C125:G125"/>
    <mergeCell ref="I19:I20"/>
    <mergeCell ref="I64:I65"/>
    <mergeCell ref="C61:C62"/>
    <mergeCell ref="E43:E44"/>
    <mergeCell ref="I43:I44"/>
    <mergeCell ref="I97:I98"/>
    <mergeCell ref="I55:I56"/>
    <mergeCell ref="C82:C83"/>
    <mergeCell ref="G100:G101"/>
    <mergeCell ref="G103:G104"/>
    <mergeCell ref="E106:E107"/>
    <mergeCell ref="G64:G65"/>
    <mergeCell ref="E64:E65"/>
    <mergeCell ref="E31:E32"/>
    <mergeCell ref="E28:E29"/>
    <mergeCell ref="G28:G29"/>
    <mergeCell ref="G97:G98"/>
    <mergeCell ref="G61:G62"/>
    <mergeCell ref="E61:E62"/>
    <mergeCell ref="I94:I95"/>
    <mergeCell ref="I88:I89"/>
    <mergeCell ref="C153:G154"/>
    <mergeCell ref="I153:I154"/>
    <mergeCell ref="C155:G156"/>
    <mergeCell ref="I155:I156"/>
    <mergeCell ref="C145:G146"/>
    <mergeCell ref="I145:I146"/>
    <mergeCell ref="C141:G142"/>
    <mergeCell ref="I141:I142"/>
    <mergeCell ref="C147:G148"/>
    <mergeCell ref="I147:I148"/>
    <mergeCell ref="C126:G126"/>
    <mergeCell ref="C159:G159"/>
    <mergeCell ref="C160:G161"/>
    <mergeCell ref="I160:I161"/>
    <mergeCell ref="C162:G163"/>
    <mergeCell ref="I162:I163"/>
    <mergeCell ref="C127:G128"/>
    <mergeCell ref="I127:I128"/>
    <mergeCell ref="C129:G130"/>
    <mergeCell ref="I129:I130"/>
    <mergeCell ref="C131:G132"/>
    <mergeCell ref="I131:I132"/>
    <mergeCell ref="C133:G134"/>
    <mergeCell ref="I133:I134"/>
    <mergeCell ref="C135:G136"/>
    <mergeCell ref="I135:I136"/>
    <mergeCell ref="C139:G140"/>
    <mergeCell ref="I139:I140"/>
    <mergeCell ref="C143:G144"/>
    <mergeCell ref="I143:I144"/>
    <mergeCell ref="C149:G150"/>
    <mergeCell ref="I149:I150"/>
    <mergeCell ref="C151:G152"/>
    <mergeCell ref="I151:I152"/>
    <mergeCell ref="BL10:BN10"/>
    <mergeCell ref="B100:B107"/>
    <mergeCell ref="I100:I101"/>
    <mergeCell ref="I103:I104"/>
    <mergeCell ref="I106:I107"/>
    <mergeCell ref="I112:I113"/>
    <mergeCell ref="I109:I110"/>
    <mergeCell ref="I115:I116"/>
    <mergeCell ref="B13:B20"/>
    <mergeCell ref="N79:N80"/>
    <mergeCell ref="M73:M74"/>
    <mergeCell ref="N73:N74"/>
    <mergeCell ref="L82:L83"/>
    <mergeCell ref="L25:L26"/>
    <mergeCell ref="L13:L14"/>
    <mergeCell ref="L16:L17"/>
    <mergeCell ref="M13:M14"/>
    <mergeCell ref="M16:M17"/>
    <mergeCell ref="E10:E11"/>
    <mergeCell ref="G10:G11"/>
    <mergeCell ref="C10:C11"/>
    <mergeCell ref="I13:I14"/>
    <mergeCell ref="I16:I17"/>
    <mergeCell ref="I40:I41"/>
    <mergeCell ref="L22:L23"/>
    <mergeCell ref="M22:M23"/>
    <mergeCell ref="M28:M29"/>
    <mergeCell ref="L28:L29"/>
    <mergeCell ref="L31:L32"/>
    <mergeCell ref="M31:M32"/>
    <mergeCell ref="M34:M35"/>
    <mergeCell ref="L34:L35"/>
    <mergeCell ref="I25:I26"/>
    <mergeCell ref="I91:I92"/>
    <mergeCell ref="B67:B83"/>
    <mergeCell ref="G37:G38"/>
    <mergeCell ref="G34:G35"/>
    <mergeCell ref="G31:G32"/>
    <mergeCell ref="I22:I23"/>
    <mergeCell ref="K22:K23"/>
    <mergeCell ref="I28:I29"/>
    <mergeCell ref="K28:K29"/>
    <mergeCell ref="I31:I32"/>
    <mergeCell ref="K31:K32"/>
    <mergeCell ref="I34:I35"/>
    <mergeCell ref="K34:K35"/>
    <mergeCell ref="I52:I53"/>
    <mergeCell ref="K52:K53"/>
    <mergeCell ref="C40:C41"/>
    <mergeCell ref="C37:C38"/>
    <mergeCell ref="C67:C68"/>
    <mergeCell ref="C70:C71"/>
    <mergeCell ref="C73:C74"/>
    <mergeCell ref="C76:C77"/>
    <mergeCell ref="C79:C80"/>
    <mergeCell ref="K55:K56"/>
    <mergeCell ref="I73:I74"/>
    <mergeCell ref="N58:N59"/>
    <mergeCell ref="M58:M59"/>
    <mergeCell ref="L58:L59"/>
    <mergeCell ref="K58:K59"/>
    <mergeCell ref="I58:I59"/>
    <mergeCell ref="C43:C44"/>
    <mergeCell ref="C46:C47"/>
    <mergeCell ref="C58:C59"/>
    <mergeCell ref="C55:C56"/>
    <mergeCell ref="C52:C53"/>
    <mergeCell ref="C49:C50"/>
    <mergeCell ref="N52:N53"/>
    <mergeCell ref="M52:M53"/>
    <mergeCell ref="G49:G50"/>
    <mergeCell ref="G46:G47"/>
    <mergeCell ref="G43:G44"/>
    <mergeCell ref="I85:I86"/>
    <mergeCell ref="I82:I83"/>
    <mergeCell ref="I79:I80"/>
    <mergeCell ref="C103:C104"/>
    <mergeCell ref="C106:C107"/>
    <mergeCell ref="C25:C26"/>
    <mergeCell ref="B22:B65"/>
    <mergeCell ref="C85:C86"/>
    <mergeCell ref="E97:E98"/>
    <mergeCell ref="E88:E89"/>
    <mergeCell ref="G91:G92"/>
    <mergeCell ref="E94:E95"/>
    <mergeCell ref="C97:C98"/>
    <mergeCell ref="G67:G68"/>
    <mergeCell ref="E67:E68"/>
    <mergeCell ref="G70:G71"/>
    <mergeCell ref="E70:E71"/>
    <mergeCell ref="E73:E74"/>
    <mergeCell ref="G73:G74"/>
    <mergeCell ref="G76:G77"/>
    <mergeCell ref="E76:E77"/>
    <mergeCell ref="G79:G80"/>
    <mergeCell ref="E79:E80"/>
    <mergeCell ref="E40:E41"/>
    <mergeCell ref="G88:G89"/>
    <mergeCell ref="E91:E92"/>
    <mergeCell ref="G94:G95"/>
    <mergeCell ref="B109:B122"/>
    <mergeCell ref="E121:E122"/>
    <mergeCell ref="G121:G122"/>
    <mergeCell ref="G109:G110"/>
    <mergeCell ref="E109:E110"/>
    <mergeCell ref="E112:E113"/>
    <mergeCell ref="G112:G113"/>
    <mergeCell ref="G115:G116"/>
    <mergeCell ref="E115:E116"/>
    <mergeCell ref="E118:E119"/>
    <mergeCell ref="G118:G119"/>
    <mergeCell ref="C121:C122"/>
    <mergeCell ref="C118:C119"/>
    <mergeCell ref="C115:C116"/>
    <mergeCell ref="C112:C113"/>
    <mergeCell ref="C109:C110"/>
    <mergeCell ref="B85:B98"/>
    <mergeCell ref="E25:E26"/>
    <mergeCell ref="G25:G26"/>
    <mergeCell ref="C22:C23"/>
    <mergeCell ref="E34:E35"/>
    <mergeCell ref="G40:G41"/>
    <mergeCell ref="G55:G56"/>
    <mergeCell ref="G52:G53"/>
    <mergeCell ref="E52:E5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4:F16"/>
  <sheetViews>
    <sheetView workbookViewId="0">
      <selection activeCell="F17" sqref="F17"/>
    </sheetView>
  </sheetViews>
  <sheetFormatPr defaultColWidth="8.8984375" defaultRowHeight="15.6" x14ac:dyDescent="0.3"/>
  <sheetData>
    <row r="14" spans="6:6" x14ac:dyDescent="0.3">
      <c r="F14">
        <v>1190000</v>
      </c>
    </row>
    <row r="15" spans="6:6" x14ac:dyDescent="0.3">
      <c r="F15">
        <v>680000</v>
      </c>
    </row>
    <row r="16" spans="6:6" x14ac:dyDescent="0.3">
      <c r="F16">
        <f>F14+F15</f>
        <v>1870000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2024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Varov</dc:creator>
  <cp:lastModifiedBy>Tanya Stoyanova</cp:lastModifiedBy>
  <dcterms:created xsi:type="dcterms:W3CDTF">2017-12-15T06:27:09Z</dcterms:created>
  <dcterms:modified xsi:type="dcterms:W3CDTF">2024-08-16T09:02:39Z</dcterms:modified>
</cp:coreProperties>
</file>